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hlaska PP201" sheetId="1" r:id="rId1"/>
  </sheets>
  <definedNames>
    <definedName name="_xlnm.Print_Area" localSheetId="0">'prihlaska PP201'!$A$1:$Z$52</definedName>
    <definedName name="Excel_BuiltIn_Print_Area_1">'prihlaska PP201'!$B$1:$Z$55</definedName>
    <definedName name="Excel_BuiltIn_Print_Area_1_1">'prihlaska PP201'!$A$1:$AG$52</definedName>
    <definedName name="Excel_BuiltIn_Print_Area" localSheetId="0">'prihlaska PP201'!$A$1:$AG$69</definedName>
  </definedNames>
  <calcPr fullCalcOnLoad="1"/>
</workbook>
</file>

<file path=xl/sharedStrings.xml><?xml version="1.0" encoding="utf-8"?>
<sst xmlns="http://schemas.openxmlformats.org/spreadsheetml/2006/main" count="110" uniqueCount="105">
  <si>
    <t>Přihláška - Pohár Přátelství 2016, 27. - 30. října 2016 – Sušice</t>
  </si>
  <si>
    <t>Jméno oddílu:</t>
  </si>
  <si>
    <t>Zkratka oddílu:</t>
  </si>
  <si>
    <t>PSČ:</t>
  </si>
  <si>
    <t>Kontaktní osoba, telefon, email:</t>
  </si>
  <si>
    <t>Poznámky a vzkazy pro organizátory</t>
  </si>
  <si>
    <t xml:space="preserve">Pokyny pro platbu: </t>
  </si>
  <si>
    <t>Pokud nemáte čip zapište na místo čísla čipu „Z“ pro zápůjčku (20 Kč/závod). U závodníka bez indexu pište rok narození. Dbejte na volbu správné trati (kategorie) v každém závodu. Nechcete-li startovat v jednom ze závodů, zvolte „Nestartuji“, případně nechte sloupec prázdný! Žlutě označené buňky se vyplní automaticky. List není zamknutý pro úpravy.</t>
  </si>
  <si>
    <t>Vyplněný formulář zašlete emailem na adresu pratelak@foxklub.cz. Pokud nebude příjem do tří dnů potvrzen, neváhejte nás kontaktovat !</t>
  </si>
  <si>
    <t xml:space="preserve">Jméno </t>
  </si>
  <si>
    <t>Příjmení</t>
  </si>
  <si>
    <t>Index (nebo rok nar.)</t>
  </si>
  <si>
    <t>SI čip číslo</t>
  </si>
  <si>
    <t>Soutěžní trať (Kategorie)</t>
  </si>
  <si>
    <t>Součet start. + SI</t>
  </si>
  <si>
    <t xml:space="preserve">    Ubytování A    vl.spacák+karimatka</t>
  </si>
  <si>
    <t xml:space="preserve">    Ubytování B pokoj v internátu</t>
  </si>
  <si>
    <t>Součet ubytování</t>
  </si>
  <si>
    <t>Strava</t>
  </si>
  <si>
    <t>Součet stravování</t>
  </si>
  <si>
    <t>Cena celkem</t>
  </si>
  <si>
    <t>Datumy zápisu</t>
  </si>
  <si>
    <t>Výpočet startovného</t>
  </si>
  <si>
    <t>1. závod (NŽ 3,5MHz, pá)</t>
  </si>
  <si>
    <t>2. závod (NŽ 144MHz, so)</t>
  </si>
  <si>
    <t>3. závod (MČR Fox, ne)</t>
  </si>
  <si>
    <t>Čt-Pá</t>
  </si>
  <si>
    <t>Pá-So</t>
  </si>
  <si>
    <t>So-Ne</t>
  </si>
  <si>
    <t>Snídaně pá</t>
  </si>
  <si>
    <t>Balíček pá</t>
  </si>
  <si>
    <t>Večeře pá</t>
  </si>
  <si>
    <t>Snídaně so</t>
  </si>
  <si>
    <t>Balíček so</t>
  </si>
  <si>
    <t>Večeře so</t>
  </si>
  <si>
    <t>Snídaně ne</t>
  </si>
  <si>
    <t>Oběd ne</t>
  </si>
  <si>
    <t>Zapsáno dne</t>
  </si>
  <si>
    <t>Změna dne</t>
  </si>
  <si>
    <t>Půjčovné</t>
  </si>
  <si>
    <t>Počet</t>
  </si>
  <si>
    <t>Dětské</t>
  </si>
  <si>
    <t>Dospělé</t>
  </si>
  <si>
    <t>ř.</t>
  </si>
  <si>
    <t>Vzoranka</t>
  </si>
  <si>
    <t>Příkladová</t>
  </si>
  <si>
    <t>XYZ9803</t>
  </si>
  <si>
    <t>237451</t>
  </si>
  <si>
    <t>D14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</si>
  <si>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</si>
  <si>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</si>
  <si>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</si>
  <si>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</si>
  <si>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</si>
  <si>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</si>
  <si>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</si>
  <si>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</si>
  <si>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</si>
  <si>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</si>
  <si>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</si>
  <si>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</si>
  <si>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</si>
  <si>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</si>
  <si>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</si>
  <si>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</si>
  <si>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</si>
  <si>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</si>
  <si>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</si>
  <si>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</si>
  <si>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</si>
  <si>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</si>
  <si>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</si>
  <si>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</si>
  <si>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</si>
  <si>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</si>
  <si>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</si>
  <si>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</si>
  <si>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</si>
  <si>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</si>
  <si>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</si>
  <si>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</si>
  <si>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</si>
  <si>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</si>
  <si>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</si>
  <si>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</si>
  <si>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</si>
  <si>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</si>
  <si>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</si>
  <si>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</si>
  <si>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Kontrolní součty:</t>
  </si>
  <si>
    <t>Celkem k úhradě:</t>
  </si>
  <si>
    <t>Jednotlivé ceny:</t>
  </si>
  <si>
    <t>Ubytování A – vl.spacák</t>
  </si>
  <si>
    <t>Ubytování B – lůžko v pokoji</t>
  </si>
  <si>
    <t>Půjčovné čip</t>
  </si>
  <si>
    <t>Startovné MD12-MD14</t>
  </si>
  <si>
    <t>Startovné MD16-</t>
  </si>
  <si>
    <t>Snídaně-pátek</t>
  </si>
  <si>
    <t>Balíček-pátek</t>
  </si>
  <si>
    <t>Večeře-pátek</t>
  </si>
  <si>
    <t>Snídaně-sobota</t>
  </si>
  <si>
    <t>Balíček-sobota</t>
  </si>
  <si>
    <t>Večeře-sobota</t>
  </si>
  <si>
    <t>Snídaně-neděle</t>
  </si>
  <si>
    <t>Oběd-neděle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</si>
</sst>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\ [$Kč-405];[RED]\-#,##0\ [$Kč-405]"/>
    <numFmt numFmtId="167" formatCode="#,##0\ [$Kč-405];\-#,##0\ [$Kč-405]"/>
    <numFmt numFmtId="168" formatCode="D/M/YYYY"/>
    <numFmt numFmtId="169" formatCode="#,##0.00\ [$Kč-405];[RED]\-#,##0.00\ [$Kč-405]"/>
  </numFmts>
  <fonts count="14">
    <font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2"/>
      <color indexed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Border="1" applyAlignment="1">
      <alignment vertical="center"/>
    </xf>
    <xf numFmtId="164" fontId="2" fillId="2" borderId="1" xfId="0" applyFont="1" applyFill="1" applyBorder="1" applyAlignment="1" applyProtection="1">
      <alignment horizontal="left" vertical="center" indent="1"/>
      <protection/>
    </xf>
    <xf numFmtId="164" fontId="3" fillId="0" borderId="0" xfId="0" applyFont="1" applyAlignment="1" applyProtection="1">
      <alignment/>
      <protection/>
    </xf>
    <xf numFmtId="164" fontId="0" fillId="0" borderId="0" xfId="0" applyAlignment="1">
      <alignment vertical="center"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 locked="0"/>
    </xf>
    <xf numFmtId="164" fontId="3" fillId="0" borderId="1" xfId="0" applyFont="1" applyBorder="1" applyAlignment="1" applyProtection="1">
      <alignment horizontal="left" vertical="center" indent="1"/>
      <protection/>
    </xf>
    <xf numFmtId="164" fontId="3" fillId="0" borderId="1" xfId="0" applyFont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left"/>
      <protection locked="0"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 wrapText="1"/>
      <protection locked="0"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center" vertical="center" wrapText="1"/>
      <protection/>
    </xf>
    <xf numFmtId="164" fontId="7" fillId="3" borderId="1" xfId="0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center" vertical="center"/>
      <protection/>
    </xf>
    <xf numFmtId="164" fontId="7" fillId="0" borderId="3" xfId="0" applyFont="1" applyBorder="1" applyAlignment="1">
      <alignment horizontal="center" vertical="center"/>
    </xf>
    <xf numFmtId="164" fontId="8" fillId="0" borderId="4" xfId="0" applyFont="1" applyBorder="1" applyAlignment="1" applyProtection="1">
      <alignment/>
      <protection/>
    </xf>
    <xf numFmtId="164" fontId="9" fillId="0" borderId="4" xfId="0" applyFont="1" applyFill="1" applyBorder="1" applyAlignment="1" applyProtection="1">
      <alignment horizontal="center"/>
      <protection hidden="1"/>
    </xf>
    <xf numFmtId="164" fontId="8" fillId="0" borderId="5" xfId="0" applyFont="1" applyBorder="1" applyAlignment="1">
      <alignment horizontal="center" vertical="center"/>
    </xf>
    <xf numFmtId="164" fontId="3" fillId="4" borderId="1" xfId="0" applyFont="1" applyFill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 indent="1"/>
      <protection locked="0"/>
    </xf>
    <xf numFmtId="164" fontId="3" fillId="4" borderId="1" xfId="0" applyFont="1" applyFill="1" applyBorder="1" applyAlignment="1" applyProtection="1">
      <alignment horizontal="center" vertical="center"/>
      <protection locked="0"/>
    </xf>
    <xf numFmtId="166" fontId="0" fillId="4" borderId="6" xfId="0" applyNumberFormat="1" applyFill="1" applyBorder="1" applyAlignment="1" applyProtection="1">
      <alignment vertical="center"/>
      <protection/>
    </xf>
    <xf numFmtId="167" fontId="0" fillId="4" borderId="1" xfId="0" applyNumberFormat="1" applyFill="1" applyBorder="1" applyAlignment="1" applyProtection="1">
      <alignment vertical="center"/>
      <protection/>
    </xf>
    <xf numFmtId="164" fontId="3" fillId="4" borderId="1" xfId="0" applyFont="1" applyFill="1" applyBorder="1" applyAlignment="1" applyProtection="1">
      <alignment horizontal="center" vertical="center"/>
      <protection/>
    </xf>
    <xf numFmtId="167" fontId="0" fillId="4" borderId="7" xfId="0" applyNumberFormat="1" applyFill="1" applyBorder="1" applyAlignment="1" applyProtection="1">
      <alignment vertical="center"/>
      <protection/>
    </xf>
    <xf numFmtId="166" fontId="7" fillId="4" borderId="1" xfId="0" applyNumberFormat="1" applyFont="1" applyFill="1" applyBorder="1" applyAlignment="1" applyProtection="1">
      <alignment vertical="center"/>
      <protection/>
    </xf>
    <xf numFmtId="164" fontId="7" fillId="0" borderId="2" xfId="0" applyFont="1" applyFill="1" applyBorder="1" applyAlignment="1" applyProtection="1">
      <alignment/>
      <protection/>
    </xf>
    <xf numFmtId="164" fontId="3" fillId="4" borderId="4" xfId="0" applyFont="1" applyFill="1" applyBorder="1" applyAlignment="1" applyProtection="1">
      <alignment/>
      <protection/>
    </xf>
    <xf numFmtId="166" fontId="3" fillId="4" borderId="4" xfId="0" applyNumberFormat="1" applyFont="1" applyFill="1" applyBorder="1" applyAlignment="1" applyProtection="1">
      <alignment horizontal="center"/>
      <protection/>
    </xf>
    <xf numFmtId="164" fontId="3" fillId="4" borderId="4" xfId="0" applyNumberFormat="1" applyFont="1" applyFill="1" applyBorder="1" applyAlignment="1" applyProtection="1">
      <alignment horizontal="center" vertical="center"/>
      <protection/>
    </xf>
    <xf numFmtId="164" fontId="3" fillId="4" borderId="4" xfId="0" applyFont="1" applyFill="1" applyBorder="1" applyAlignment="1" applyProtection="1">
      <alignment horizontal="center"/>
      <protection/>
    </xf>
    <xf numFmtId="164" fontId="0" fillId="5" borderId="5" xfId="0" applyFont="1" applyFill="1" applyBorder="1" applyAlignment="1">
      <alignment horizontal="center" vertical="center"/>
    </xf>
    <xf numFmtId="164" fontId="3" fillId="0" borderId="7" xfId="0" applyFont="1" applyFill="1" applyBorder="1" applyAlignment="1" applyProtection="1">
      <alignment vertical="center"/>
      <protection locked="0"/>
    </xf>
    <xf numFmtId="164" fontId="3" fillId="0" borderId="8" xfId="0" applyFont="1" applyFill="1" applyBorder="1" applyAlignment="1" applyProtection="1">
      <alignment vertical="center"/>
      <protection locked="0"/>
    </xf>
    <xf numFmtId="165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Font="1" applyFill="1" applyBorder="1" applyAlignment="1" applyProtection="1">
      <alignment horizontal="center" vertical="center"/>
      <protection locked="0"/>
    </xf>
    <xf numFmtId="164" fontId="3" fillId="0" borderId="9" xfId="0" applyFont="1" applyFill="1" applyBorder="1" applyAlignment="1" applyProtection="1">
      <alignment horizontal="center" vertical="center"/>
      <protection locked="0"/>
    </xf>
    <xf numFmtId="166" fontId="0" fillId="5" borderId="10" xfId="0" applyNumberFormat="1" applyFill="1" applyBorder="1" applyAlignment="1" applyProtection="1">
      <alignment vertical="center"/>
      <protection/>
    </xf>
    <xf numFmtId="164" fontId="3" fillId="0" borderId="7" xfId="0" applyFont="1" applyFill="1" applyBorder="1" applyAlignment="1" applyProtection="1">
      <alignment horizontal="center" vertical="center"/>
      <protection locked="0"/>
    </xf>
    <xf numFmtId="167" fontId="0" fillId="5" borderId="10" xfId="0" applyNumberFormat="1" applyFill="1" applyBorder="1" applyAlignment="1" applyProtection="1">
      <alignment vertical="center"/>
      <protection/>
    </xf>
    <xf numFmtId="167" fontId="0" fillId="5" borderId="7" xfId="0" applyNumberFormat="1" applyFill="1" applyBorder="1" applyAlignment="1" applyProtection="1">
      <alignment vertical="center"/>
      <protection/>
    </xf>
    <xf numFmtId="166" fontId="7" fillId="5" borderId="9" xfId="0" applyNumberFormat="1" applyFont="1" applyFill="1" applyBorder="1" applyAlignment="1" applyProtection="1">
      <alignment vertical="center"/>
      <protection/>
    </xf>
    <xf numFmtId="164" fontId="7" fillId="0" borderId="11" xfId="0" applyFont="1" applyFill="1" applyBorder="1" applyAlignment="1" applyProtection="1">
      <alignment/>
      <protection/>
    </xf>
    <xf numFmtId="164" fontId="3" fillId="0" borderId="4" xfId="0" applyFont="1" applyBorder="1" applyAlignment="1" applyProtection="1">
      <alignment horizontal="left" vertical="center"/>
      <protection/>
    </xf>
    <xf numFmtId="166" fontId="3" fillId="5" borderId="4" xfId="0" applyNumberFormat="1" applyFont="1" applyFill="1" applyBorder="1" applyAlignment="1" applyProtection="1">
      <alignment horizontal="center"/>
      <protection/>
    </xf>
    <xf numFmtId="164" fontId="4" fillId="5" borderId="4" xfId="0" applyNumberFormat="1" applyFont="1" applyFill="1" applyBorder="1" applyAlignment="1" applyProtection="1">
      <alignment horizontal="center" vertical="center"/>
      <protection/>
    </xf>
    <xf numFmtId="164" fontId="3" fillId="5" borderId="4" xfId="0" applyFont="1" applyFill="1" applyBorder="1" applyAlignment="1" applyProtection="1">
      <alignment horizontal="center"/>
      <protection/>
    </xf>
    <xf numFmtId="164" fontId="3" fillId="5" borderId="4" xfId="0" applyFont="1" applyFill="1" applyBorder="1" applyAlignment="1" applyProtection="1">
      <alignment horizont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3" fillId="0" borderId="12" xfId="0" applyFont="1" applyFill="1" applyBorder="1" applyAlignment="1" applyProtection="1">
      <alignment vertical="center"/>
      <protection locked="0"/>
    </xf>
    <xf numFmtId="164" fontId="3" fillId="0" borderId="4" xfId="0" applyFont="1" applyFill="1" applyBorder="1" applyAlignment="1" applyProtection="1">
      <alignment vertic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13" xfId="0" applyFont="1" applyFill="1" applyBorder="1" applyAlignment="1" applyProtection="1">
      <alignment horizontal="center" vertical="center"/>
      <protection locked="0"/>
    </xf>
    <xf numFmtId="166" fontId="0" fillId="5" borderId="6" xfId="0" applyNumberFormat="1" applyFill="1" applyBorder="1" applyAlignment="1" applyProtection="1">
      <alignment vertical="center"/>
      <protection/>
    </xf>
    <xf numFmtId="164" fontId="3" fillId="0" borderId="12" xfId="0" applyFont="1" applyFill="1" applyBorder="1" applyAlignment="1" applyProtection="1">
      <alignment horizontal="center" vertical="center"/>
      <protection locked="0"/>
    </xf>
    <xf numFmtId="167" fontId="0" fillId="5" borderId="6" xfId="0" applyNumberFormat="1" applyFill="1" applyBorder="1" applyAlignment="1" applyProtection="1">
      <alignment vertical="center"/>
      <protection/>
    </xf>
    <xf numFmtId="167" fontId="0" fillId="5" borderId="12" xfId="0" applyNumberFormat="1" applyFill="1" applyBorder="1" applyAlignment="1" applyProtection="1">
      <alignment vertical="center"/>
      <protection/>
    </xf>
    <xf numFmtId="166" fontId="7" fillId="5" borderId="13" xfId="0" applyNumberFormat="1" applyFont="1" applyFill="1" applyBorder="1" applyAlignment="1" applyProtection="1">
      <alignment vertical="center"/>
      <protection/>
    </xf>
    <xf numFmtId="164" fontId="3" fillId="0" borderId="4" xfId="0" applyFont="1" applyBorder="1" applyAlignment="1" applyProtection="1">
      <alignment/>
      <protection/>
    </xf>
    <xf numFmtId="164" fontId="3" fillId="0" borderId="12" xfId="0" applyFont="1" applyBorder="1" applyAlignment="1" applyProtection="1">
      <alignment vertical="center"/>
      <protection locked="0"/>
    </xf>
    <xf numFmtId="164" fontId="3" fillId="0" borderId="4" xfId="0" applyFont="1" applyBorder="1" applyAlignment="1" applyProtection="1">
      <alignment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8" fontId="0" fillId="5" borderId="5" xfId="0" applyNumberFormat="1" applyFont="1" applyFill="1" applyBorder="1" applyAlignment="1">
      <alignment horizontal="center" vertical="center"/>
    </xf>
    <xf numFmtId="164" fontId="3" fillId="0" borderId="14" xfId="0" applyFont="1" applyBorder="1" applyAlignment="1" applyProtection="1">
      <alignment vertical="center"/>
      <protection locked="0"/>
    </xf>
    <xf numFmtId="164" fontId="3" fillId="0" borderId="15" xfId="0" applyFont="1" applyBorder="1" applyAlignment="1" applyProtection="1">
      <alignment vertical="center"/>
      <protection locked="0"/>
    </xf>
    <xf numFmtId="164" fontId="3" fillId="0" borderId="15" xfId="0" applyFont="1" applyFill="1" applyBorder="1" applyAlignment="1" applyProtection="1">
      <alignment vertical="center"/>
      <protection locked="0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6" fontId="0" fillId="5" borderId="16" xfId="0" applyNumberFormat="1" applyFill="1" applyBorder="1" applyAlignment="1" applyProtection="1">
      <alignment vertical="center"/>
      <protection/>
    </xf>
    <xf numFmtId="164" fontId="3" fillId="0" borderId="14" xfId="0" applyFont="1" applyFill="1" applyBorder="1" applyAlignment="1" applyProtection="1">
      <alignment horizontal="center" vertical="center"/>
      <protection locked="0"/>
    </xf>
    <xf numFmtId="164" fontId="3" fillId="0" borderId="15" xfId="0" applyFont="1" applyFill="1" applyBorder="1" applyAlignment="1" applyProtection="1">
      <alignment horizontal="center" vertical="center"/>
      <protection locked="0"/>
    </xf>
    <xf numFmtId="164" fontId="3" fillId="0" borderId="17" xfId="0" applyFont="1" applyFill="1" applyBorder="1" applyAlignment="1" applyProtection="1">
      <alignment horizontal="center" vertical="center"/>
      <protection locked="0"/>
    </xf>
    <xf numFmtId="167" fontId="0" fillId="5" borderId="16" xfId="0" applyNumberFormat="1" applyFill="1" applyBorder="1" applyAlignment="1" applyProtection="1">
      <alignment vertical="center"/>
      <protection/>
    </xf>
    <xf numFmtId="167" fontId="0" fillId="5" borderId="14" xfId="0" applyNumberFormat="1" applyFill="1" applyBorder="1" applyAlignment="1" applyProtection="1">
      <alignment vertical="center"/>
      <protection/>
    </xf>
    <xf numFmtId="166" fontId="7" fillId="5" borderId="17" xfId="0" applyNumberFormat="1" applyFont="1" applyFill="1" applyBorder="1" applyAlignment="1" applyProtection="1">
      <alignment vertical="center"/>
      <protection/>
    </xf>
    <xf numFmtId="166" fontId="7" fillId="5" borderId="18" xfId="0" applyNumberFormat="1" applyFont="1" applyFill="1" applyBorder="1" applyAlignment="1" applyProtection="1">
      <alignment vertical="center"/>
      <protection/>
    </xf>
    <xf numFmtId="164" fontId="7" fillId="5" borderId="19" xfId="0" applyFont="1" applyFill="1" applyBorder="1" applyAlignment="1" applyProtection="1">
      <alignment horizontal="center" vertical="center"/>
      <protection/>
    </xf>
    <xf numFmtId="164" fontId="7" fillId="5" borderId="18" xfId="0" applyFont="1" applyFill="1" applyBorder="1" applyAlignment="1" applyProtection="1">
      <alignment horizontal="center" vertical="center"/>
      <protection/>
    </xf>
    <xf numFmtId="164" fontId="7" fillId="5" borderId="20" xfId="0" applyFont="1" applyFill="1" applyBorder="1" applyAlignment="1" applyProtection="1">
      <alignment horizontal="center" vertical="center"/>
      <protection/>
    </xf>
    <xf numFmtId="167" fontId="7" fillId="5" borderId="19" xfId="0" applyNumberFormat="1" applyFont="1" applyFill="1" applyBorder="1" applyAlignment="1" applyProtection="1">
      <alignment vertical="center"/>
      <protection/>
    </xf>
    <xf numFmtId="167" fontId="7" fillId="5" borderId="18" xfId="0" applyNumberFormat="1" applyFont="1" applyFill="1" applyBorder="1" applyAlignment="1" applyProtection="1">
      <alignment vertical="center"/>
      <protection/>
    </xf>
    <xf numFmtId="164" fontId="10" fillId="0" borderId="11" xfId="0" applyFont="1" applyFill="1" applyBorder="1" applyAlignment="1" applyProtection="1">
      <alignment/>
      <protection/>
    </xf>
    <xf numFmtId="164" fontId="11" fillId="0" borderId="1" xfId="0" applyFont="1" applyBorder="1" applyAlignment="1" applyProtection="1">
      <alignment horizontal="left" vertical="center" indent="1"/>
      <protection/>
    </xf>
    <xf numFmtId="169" fontId="12" fillId="5" borderId="1" xfId="0" applyNumberFormat="1" applyFont="1" applyFill="1" applyBorder="1" applyAlignment="1" applyProtection="1">
      <alignment horizontal="left" vertical="center" indent="1"/>
      <protection/>
    </xf>
    <xf numFmtId="164" fontId="3" fillId="0" borderId="0" xfId="0" applyFont="1" applyAlignment="1" applyProtection="1">
      <alignment horizontal="left" vertical="center" indent="1"/>
      <protection/>
    </xf>
    <xf numFmtId="164" fontId="3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4" fontId="0" fillId="0" borderId="4" xfId="0" applyFont="1" applyBorder="1" applyAlignment="1">
      <alignment horizontal="center"/>
    </xf>
    <xf numFmtId="164" fontId="3" fillId="0" borderId="0" xfId="0" applyFont="1" applyBorder="1" applyAlignment="1" applyProtection="1">
      <alignment/>
      <protection/>
    </xf>
    <xf numFmtId="167" fontId="13" fillId="0" borderId="4" xfId="0" applyNumberFormat="1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164" fontId="3" fillId="0" borderId="4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telak@foxklub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showGridLines="0" tabSelected="1" zoomScale="73" zoomScaleNormal="73" zoomScaleSheetLayoutView="75" workbookViewId="0" topLeftCell="B1">
      <selection activeCell="B1" sqref="B1"/>
    </sheetView>
  </sheetViews>
  <sheetFormatPr defaultColWidth="8.00390625" defaultRowHeight="12.75"/>
  <cols>
    <col min="1" max="1" width="4.7109375" style="0" customWidth="1"/>
    <col min="2" max="2" width="14.57421875" style="1" customWidth="1"/>
    <col min="3" max="3" width="25.7109375" style="1" customWidth="1"/>
    <col min="4" max="4" width="12.28125" style="1" customWidth="1"/>
    <col min="5" max="5" width="9.140625" style="1" customWidth="1"/>
    <col min="6" max="8" width="16.28125" style="1" customWidth="1"/>
    <col min="9" max="9" width="10.8515625" style="1" customWidth="1"/>
    <col min="10" max="15" width="7.7109375" style="1" customWidth="1"/>
    <col min="16" max="16" width="10.8515625" style="1" customWidth="1"/>
    <col min="17" max="24" width="11.28125" style="1" customWidth="1"/>
    <col min="25" max="25" width="12.8515625" style="1" customWidth="1"/>
    <col min="26" max="26" width="13.57421875" style="1" customWidth="1"/>
    <col min="27" max="27" width="6.140625" style="1" customWidth="1"/>
    <col min="28" max="33" width="9.00390625" style="1" hidden="1" customWidth="1"/>
    <col min="34" max="34" width="9.00390625" style="1" customWidth="1"/>
    <col min="35" max="16384" width="9.140625" style="1" customWidth="1"/>
  </cols>
  <sheetData>
    <row r="1" spans="1:38" ht="40.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/>
      <c r="AC1"/>
      <c r="AD1"/>
      <c r="AE1"/>
      <c r="AF1"/>
      <c r="AG1"/>
      <c r="AH1" s="4"/>
      <c r="AI1" s="4"/>
      <c r="AJ1" s="4"/>
      <c r="AK1" s="4"/>
      <c r="AL1" s="4"/>
    </row>
    <row r="2" spans="1:38" ht="12.75">
      <c r="A2" s="5"/>
      <c r="B2" s="6" t="s">
        <v>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2</v>
      </c>
      <c r="V2" s="8"/>
      <c r="W2" s="9"/>
      <c r="X2" s="8" t="s">
        <v>3</v>
      </c>
      <c r="Y2" s="9"/>
      <c r="Z2" s="9"/>
      <c r="AA2" s="10"/>
      <c r="AB2"/>
      <c r="AC2"/>
      <c r="AD2"/>
      <c r="AE2"/>
      <c r="AF2"/>
      <c r="AG2"/>
      <c r="AH2" s="4"/>
      <c r="AI2" s="4"/>
      <c r="AJ2" s="4"/>
      <c r="AK2" s="4"/>
      <c r="AL2" s="4"/>
    </row>
    <row r="3" spans="1:38" ht="12.75">
      <c r="A3" s="5"/>
      <c r="B3" s="6" t="s">
        <v>4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0"/>
      <c r="AB3"/>
      <c r="AC3"/>
      <c r="AD3"/>
      <c r="AE3"/>
      <c r="AF3"/>
      <c r="AG3"/>
      <c r="AH3" s="4"/>
      <c r="AI3" s="4"/>
      <c r="AJ3" s="4"/>
      <c r="AK3" s="4"/>
      <c r="AL3" s="4"/>
    </row>
    <row r="4" spans="1:38" ht="50.25" customHeight="1">
      <c r="A4" s="5"/>
      <c r="B4" s="11" t="s">
        <v>5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0"/>
      <c r="AB4"/>
      <c r="AC4"/>
      <c r="AD4"/>
      <c r="AE4"/>
      <c r="AF4"/>
      <c r="AG4"/>
      <c r="AH4" s="4"/>
      <c r="AI4" s="4"/>
      <c r="AJ4" s="4"/>
      <c r="AK4" s="4"/>
      <c r="AL4" s="4"/>
    </row>
    <row r="5" spans="1:38" ht="17.25" customHeight="1">
      <c r="A5" s="5"/>
      <c r="B5" s="13" t="s">
        <v>6</v>
      </c>
      <c r="C5" s="13"/>
      <c r="D5" s="14">
        <f>"Celkovou částku    "&amp;IF(I52&gt;0,I52,"&lt;částka&gt;")&amp;" Kč    uhraďte do úterý 12. října 2016 na účet číslo  159 416 649/0300, variabilní symbol:  "&amp;IF(Y2&gt;0,Y2,"&lt;PSČ&gt;")&amp;"."</f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0"/>
      <c r="AB5"/>
      <c r="AC5"/>
      <c r="AD5"/>
      <c r="AE5"/>
      <c r="AF5"/>
      <c r="AG5"/>
      <c r="AH5" s="4"/>
      <c r="AI5" s="4"/>
      <c r="AJ5" s="4"/>
      <c r="AK5" s="4"/>
      <c r="AL5" s="4"/>
    </row>
    <row r="6" spans="1:38" ht="45.75" customHeight="1">
      <c r="A6" s="5"/>
      <c r="B6" s="15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4"/>
      <c r="AB6"/>
      <c r="AC6"/>
      <c r="AD6"/>
      <c r="AE6"/>
      <c r="AF6"/>
      <c r="AG6"/>
      <c r="AH6" s="4"/>
      <c r="AI6" s="4"/>
      <c r="AJ6" s="4"/>
      <c r="AK6" s="4"/>
      <c r="AL6" s="4"/>
    </row>
    <row r="7" spans="1:38" ht="21.75" customHeight="1">
      <c r="A7" s="5"/>
      <c r="B7" s="16" t="s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4"/>
      <c r="AB7"/>
      <c r="AC7"/>
      <c r="AD7"/>
      <c r="AE7"/>
      <c r="AF7"/>
      <c r="AG7"/>
      <c r="AH7" s="4"/>
      <c r="AI7" s="4"/>
      <c r="AJ7" s="4"/>
      <c r="AK7" s="4"/>
      <c r="AL7" s="4"/>
    </row>
    <row r="8" spans="1:38" ht="30.75" customHeight="1">
      <c r="A8" s="5"/>
      <c r="B8" s="17" t="s">
        <v>9</v>
      </c>
      <c r="C8" s="17" t="s">
        <v>10</v>
      </c>
      <c r="D8" s="18" t="s">
        <v>11</v>
      </c>
      <c r="E8" s="19" t="s">
        <v>12</v>
      </c>
      <c r="F8" s="18" t="s">
        <v>13</v>
      </c>
      <c r="G8" s="18"/>
      <c r="H8" s="18"/>
      <c r="I8" s="20" t="s">
        <v>14</v>
      </c>
      <c r="J8" s="18" t="s">
        <v>15</v>
      </c>
      <c r="K8" s="18"/>
      <c r="L8" s="18"/>
      <c r="M8" s="18" t="s">
        <v>16</v>
      </c>
      <c r="N8" s="18"/>
      <c r="O8" s="18"/>
      <c r="P8" s="18" t="s">
        <v>17</v>
      </c>
      <c r="Q8" s="21" t="s">
        <v>18</v>
      </c>
      <c r="R8" s="21"/>
      <c r="S8" s="21"/>
      <c r="T8" s="21"/>
      <c r="U8" s="21"/>
      <c r="V8" s="21"/>
      <c r="W8" s="21"/>
      <c r="X8" s="21"/>
      <c r="Y8" s="18" t="s">
        <v>19</v>
      </c>
      <c r="Z8" s="22" t="s">
        <v>20</v>
      </c>
      <c r="AA8" s="23"/>
      <c r="AB8" s="24" t="s">
        <v>21</v>
      </c>
      <c r="AC8" s="24"/>
      <c r="AD8" s="24" t="s">
        <v>22</v>
      </c>
      <c r="AE8" s="24"/>
      <c r="AF8" s="24"/>
      <c r="AG8" s="24"/>
      <c r="AH8" s="4"/>
      <c r="AI8" s="4"/>
      <c r="AJ8" s="4"/>
      <c r="AK8" s="4"/>
      <c r="AL8" s="4"/>
    </row>
    <row r="9" spans="1:38" ht="33.75" customHeight="1">
      <c r="A9" s="5"/>
      <c r="B9" s="17"/>
      <c r="C9" s="17"/>
      <c r="D9" s="18"/>
      <c r="E9" s="19"/>
      <c r="F9" s="18" t="s">
        <v>23</v>
      </c>
      <c r="G9" s="18" t="s">
        <v>24</v>
      </c>
      <c r="H9" s="18" t="s">
        <v>25</v>
      </c>
      <c r="I9" s="20"/>
      <c r="J9" s="21" t="s">
        <v>26</v>
      </c>
      <c r="K9" s="21" t="s">
        <v>27</v>
      </c>
      <c r="L9" s="21" t="s">
        <v>28</v>
      </c>
      <c r="M9" s="21" t="s">
        <v>26</v>
      </c>
      <c r="N9" s="21" t="s">
        <v>27</v>
      </c>
      <c r="O9" s="21" t="s">
        <v>28</v>
      </c>
      <c r="P9" s="18"/>
      <c r="Q9" s="21" t="s">
        <v>29</v>
      </c>
      <c r="R9" s="21" t="s">
        <v>30</v>
      </c>
      <c r="S9" s="22" t="s">
        <v>31</v>
      </c>
      <c r="T9" s="21" t="s">
        <v>32</v>
      </c>
      <c r="U9" s="21" t="s">
        <v>33</v>
      </c>
      <c r="V9" s="22" t="s">
        <v>34</v>
      </c>
      <c r="W9" s="22" t="s">
        <v>35</v>
      </c>
      <c r="X9" s="21" t="s">
        <v>36</v>
      </c>
      <c r="Y9" s="18"/>
      <c r="Z9" s="22"/>
      <c r="AA9" s="23"/>
      <c r="AB9" s="25" t="s">
        <v>37</v>
      </c>
      <c r="AC9" s="25" t="s">
        <v>38</v>
      </c>
      <c r="AD9" s="26" t="s">
        <v>39</v>
      </c>
      <c r="AE9" s="26" t="s">
        <v>40</v>
      </c>
      <c r="AF9" s="26" t="s">
        <v>41</v>
      </c>
      <c r="AG9" s="26" t="s">
        <v>42</v>
      </c>
      <c r="AH9" s="4"/>
      <c r="AI9" s="4"/>
      <c r="AJ9" s="4"/>
      <c r="AK9" s="4"/>
      <c r="AL9" s="4"/>
    </row>
    <row r="10" spans="1:38" ht="12.75">
      <c r="A10" s="27" t="s">
        <v>43</v>
      </c>
      <c r="B10" s="28" t="s">
        <v>44</v>
      </c>
      <c r="C10" s="28" t="s">
        <v>45</v>
      </c>
      <c r="D10" s="28" t="s">
        <v>46</v>
      </c>
      <c r="E10" s="29" t="s">
        <v>47</v>
      </c>
      <c r="F10" s="30" t="s">
        <v>48</v>
      </c>
      <c r="G10" s="30" t="s">
        <v>48</v>
      </c>
      <c r="H10" s="30" t="s">
        <v>48</v>
      </c>
      <c r="I10" s="31">
        <f aca="true" t="shared" si="0" ref="I10:I50">IF(AF10&gt;0,AF10*$D$58)+IF(AG10&gt;0,AG10*$D$59)+AD10</f>
        <v>390</v>
      </c>
      <c r="J10" s="30"/>
      <c r="K10" s="30"/>
      <c r="L10" s="30"/>
      <c r="M10" s="30">
        <v>1</v>
      </c>
      <c r="N10" s="30">
        <v>1</v>
      </c>
      <c r="O10" s="30">
        <v>1</v>
      </c>
      <c r="P10" s="32">
        <f aca="true" t="shared" si="1" ref="P10:P50">(J10*$D$55)+(K10*$D$55)+(L10*$D$55)+(M10*$D$56)+(N10*$D$56)+(O10*$D$56)</f>
        <v>660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3">
        <v>1</v>
      </c>
      <c r="Y10" s="34">
        <f aca="true" t="shared" si="2" ref="Y10:Y50">(Q10*$D$60)+(R10*$D$61)+(S10*$D$62)+(T10*$D$63)+(U10*$D$64)+(V10*$D$65)+(W10*$D$66)+(X10*$D$67)</f>
        <v>570</v>
      </c>
      <c r="Z10" s="35">
        <f aca="true" t="shared" si="3" ref="Z10:Z50">SUM(I10,P10,Y10)</f>
        <v>1620</v>
      </c>
      <c r="AA10" s="36"/>
      <c r="AB10" s="37"/>
      <c r="AC10" s="37"/>
      <c r="AD10" s="38">
        <f aca="true" t="shared" si="4" ref="AD10:AD50">IF(UPPER(E10)="Z",$D$57,0)*(IF(ISBLANK(F10),0,1)+IF(ISBLANK(G10),0,1)+IF(ISBLANK(H10),0,1))</f>
        <v>0</v>
      </c>
      <c r="AE10" s="39">
        <f aca="true" t="shared" si="5" ref="AE10:AE50">IF(F10="",0,IF(F10="Nestartuji",0,1))+IF(G10="",0,IF(G10="Nestartuji",0,1))+IF(H10="",0,IF(H10="Nestartuji",0,1))</f>
        <v>3</v>
      </c>
      <c r="AF10" s="40">
        <f>IF(ISNA(MATCH(F10,{"D12";"D14";"M12";"M14"},0)),0,1)+IF(ISNA(MATCH(G10,{"D12";"D14";"M12";"M14"},0)),0,1)+IF(ISNA(MATCH(H10,{"D12";"D14";"M12";"M14"},0)),0,1)</f>
        <v>3</v>
      </c>
      <c r="AG10" s="40">
        <f>IF(ISNA(MATCH(F10,{"D16";"D19";"D20";"D35";"D50";"D60";"M16";"M19";"M20";"M40";"M50";"M60";"M70"},0)),0,1)+IF(ISNA(MATCH(G10,{"D16";"D19";"D20";"D35";"D50";"D60";"M16";"M19";"M20";"M40";"M50";"M60";"M70"},0)),0,1)+IF(ISNA(MATCH(H10,{"D16";"D19";"D20";"D35";"D50";"D60";"M16";"M19";"M20";"M40";"M50";"M60";"M70"},0)),0,1)</f>
        <v>0</v>
      </c>
      <c r="AH10" s="4"/>
      <c r="AI10" s="4"/>
      <c r="AJ10" s="4"/>
      <c r="AK10" s="4"/>
      <c r="AL10" s="4"/>
    </row>
    <row r="11" spans="1:38" s="59" customFormat="1" ht="12.75">
      <c r="A11" s="41" t="s">
        <v>49</v>
      </c>
      <c r="B11" s="42"/>
      <c r="C11" s="43"/>
      <c r="D11" s="43"/>
      <c r="E11" s="44"/>
      <c r="F11" s="45"/>
      <c r="G11" s="45"/>
      <c r="H11" s="46"/>
      <c r="I11" s="47">
        <f t="shared" si="0"/>
        <v>0</v>
      </c>
      <c r="J11" s="48"/>
      <c r="K11" s="45"/>
      <c r="L11" s="46"/>
      <c r="M11" s="48"/>
      <c r="N11" s="45"/>
      <c r="O11" s="46"/>
      <c r="P11" s="49">
        <f t="shared" si="1"/>
        <v>0</v>
      </c>
      <c r="Q11" s="48"/>
      <c r="R11" s="45"/>
      <c r="S11" s="45"/>
      <c r="T11" s="45"/>
      <c r="U11" s="45"/>
      <c r="V11" s="45"/>
      <c r="W11" s="45"/>
      <c r="X11" s="46"/>
      <c r="Y11" s="50">
        <f t="shared" si="2"/>
        <v>0</v>
      </c>
      <c r="Z11" s="51">
        <f t="shared" si="3"/>
        <v>0</v>
      </c>
      <c r="AA11" s="52"/>
      <c r="AB11" s="53"/>
      <c r="AC11" s="53"/>
      <c r="AD11" s="54">
        <f t="shared" si="4"/>
        <v>0</v>
      </c>
      <c r="AE11" s="55">
        <f t="shared" si="5"/>
        <v>0</v>
      </c>
      <c r="AF11" s="56">
        <f>IF(ISNA(MATCH(F11,{"D12";"D14";"M12";"M14"},0)),0,1)+IF(ISNA(MATCH(G11,{"D12";"D14";"M12";"M14"},0)),0,1)+IF(ISNA(MATCH(H11,{"D12";"D14";"M12";"M14"},0)),0,1)</f>
        <v>0</v>
      </c>
      <c r="AG11" s="57">
        <f>IF(ISNA(MATCH(F11,{"D16";"D19";"D20";"D35";"D50";"D60";"M16";"M19";"M20";"M40";"M50";"M60";"M70"},0)),0,1)+IF(ISNA(MATCH(G11,{"D16";"D19";"D20";"D35";"D50";"D60";"M16";"M19";"M20";"M40";"M50";"M60";"M70"},0)),0,1)+IF(ISNA(MATCH(H11,{"D16";"D19";"D20";"D35";"D50";"D60";"M16";"M19";"M20";"M40";"M50";"M60";"M70"},0)),0,1)</f>
        <v>0</v>
      </c>
      <c r="AH11" s="58"/>
      <c r="AI11" s="58"/>
      <c r="AJ11" s="58"/>
      <c r="AK11" s="58"/>
      <c r="AL11" s="58"/>
    </row>
    <row r="12" spans="1:38" ht="12.75">
      <c r="A12" s="41" t="s">
        <v>50</v>
      </c>
      <c r="B12" s="60"/>
      <c r="C12" s="61"/>
      <c r="D12" s="61"/>
      <c r="E12" s="62"/>
      <c r="F12" s="63"/>
      <c r="G12" s="63"/>
      <c r="H12" s="64"/>
      <c r="I12" s="65">
        <f t="shared" si="0"/>
        <v>0</v>
      </c>
      <c r="J12" s="66"/>
      <c r="K12" s="63"/>
      <c r="L12" s="64"/>
      <c r="M12" s="66"/>
      <c r="N12" s="63"/>
      <c r="O12" s="64"/>
      <c r="P12" s="67">
        <f t="shared" si="1"/>
        <v>0</v>
      </c>
      <c r="Q12" s="66"/>
      <c r="R12" s="63"/>
      <c r="S12" s="63"/>
      <c r="T12" s="63"/>
      <c r="U12" s="63"/>
      <c r="V12" s="63"/>
      <c r="W12" s="63"/>
      <c r="X12" s="64"/>
      <c r="Y12" s="68">
        <f t="shared" si="2"/>
        <v>0</v>
      </c>
      <c r="Z12" s="69">
        <f t="shared" si="3"/>
        <v>0</v>
      </c>
      <c r="AA12" s="52"/>
      <c r="AB12" s="70"/>
      <c r="AC12" s="70"/>
      <c r="AD12" s="54">
        <f t="shared" si="4"/>
        <v>0</v>
      </c>
      <c r="AE12" s="55">
        <f t="shared" si="5"/>
        <v>0</v>
      </c>
      <c r="AF12" s="56">
        <f>IF(ISNA(MATCH(F12,{"D12";"D14";"M12";"M14"},0)),0,1)+IF(ISNA(MATCH(G12,{"D12";"D14";"M12";"M14"},0)),0,1)+IF(ISNA(MATCH(H12,{"D12";"D14";"M12";"M14"},0)),0,1)</f>
        <v>0</v>
      </c>
      <c r="AG12" s="57">
        <f>IF(ISNA(MATCH(F12,{"D16";"D19";"D20";"D35";"D50";"D60";"M16";"M19";"M20";"M40";"M50";"M60";"M70"},0)),0,1)+IF(ISNA(MATCH(G12,{"D16";"D19";"D20";"D35";"D50";"D60";"M16";"M19";"M20";"M40";"M50";"M60";"M70"},0)),0,1)+IF(ISNA(MATCH(H12,{"D16";"D19";"D20";"D35";"D50";"D60";"M16";"M19";"M20";"M40";"M50";"M60";"M70"},0)),0,1)</f>
        <v>0</v>
      </c>
      <c r="AH12" s="4"/>
      <c r="AI12" s="4"/>
      <c r="AJ12" s="4"/>
      <c r="AK12" s="4"/>
      <c r="AL12" s="4"/>
    </row>
    <row r="13" spans="1:38" ht="12.75">
      <c r="A13" s="41" t="s">
        <v>51</v>
      </c>
      <c r="B13" s="60"/>
      <c r="C13" s="61"/>
      <c r="D13" s="61"/>
      <c r="E13" s="62"/>
      <c r="F13" s="63"/>
      <c r="G13" s="63"/>
      <c r="H13" s="64"/>
      <c r="I13" s="65">
        <f t="shared" si="0"/>
        <v>0</v>
      </c>
      <c r="J13" s="66"/>
      <c r="K13" s="63"/>
      <c r="L13" s="64"/>
      <c r="M13" s="66"/>
      <c r="N13" s="63"/>
      <c r="O13" s="64"/>
      <c r="P13" s="67">
        <f t="shared" si="1"/>
        <v>0</v>
      </c>
      <c r="Q13" s="66"/>
      <c r="R13" s="63"/>
      <c r="S13" s="63"/>
      <c r="T13" s="63"/>
      <c r="U13" s="63"/>
      <c r="V13" s="63"/>
      <c r="W13" s="63"/>
      <c r="X13" s="64"/>
      <c r="Y13" s="68">
        <f t="shared" si="2"/>
        <v>0</v>
      </c>
      <c r="Z13" s="69">
        <f t="shared" si="3"/>
        <v>0</v>
      </c>
      <c r="AA13" s="52"/>
      <c r="AB13" s="70"/>
      <c r="AC13" s="70"/>
      <c r="AD13" s="54">
        <f t="shared" si="4"/>
        <v>0</v>
      </c>
      <c r="AE13" s="55">
        <f t="shared" si="5"/>
        <v>0</v>
      </c>
      <c r="AF13" s="56">
        <f>IF(ISNA(MATCH(F13,{"D12";"D14";"M12";"M14"},0)),0,1)+IF(ISNA(MATCH(G13,{"D12";"D14";"M12";"M14"},0)),0,1)+IF(ISNA(MATCH(H13,{"D12";"D14";"M12";"M14"},0)),0,1)</f>
        <v>0</v>
      </c>
      <c r="AG13" s="57">
        <f>IF(ISNA(MATCH(F13,{"D16";"D19";"D20";"D35";"D50";"D60";"M16";"M19";"M20";"M40";"M50";"M60";"M70"},0)),0,1)+IF(ISNA(MATCH(G13,{"D16";"D19";"D20";"D35";"D50";"D60";"M16";"M19";"M20";"M40";"M50";"M60";"M70"},0)),0,1)+IF(ISNA(MATCH(H13,{"D16";"D19";"D20";"D35";"D50";"D60";"M16";"M19";"M20";"M40";"M50";"M60";"M70"},0)),0,1)</f>
        <v>0</v>
      </c>
      <c r="AH13" s="4"/>
      <c r="AI13" s="4"/>
      <c r="AJ13" s="4"/>
      <c r="AK13" s="4"/>
      <c r="AL13" s="4"/>
    </row>
    <row r="14" spans="1:38" ht="12.75">
      <c r="A14" s="41" t="s">
        <v>52</v>
      </c>
      <c r="B14" s="60"/>
      <c r="C14" s="61"/>
      <c r="D14" s="61"/>
      <c r="E14" s="62"/>
      <c r="F14" s="63"/>
      <c r="G14" s="63"/>
      <c r="H14" s="64"/>
      <c r="I14" s="65">
        <f t="shared" si="0"/>
        <v>0</v>
      </c>
      <c r="J14" s="66"/>
      <c r="K14" s="63"/>
      <c r="L14" s="64"/>
      <c r="M14" s="66"/>
      <c r="N14" s="63"/>
      <c r="O14" s="64"/>
      <c r="P14" s="67">
        <f t="shared" si="1"/>
        <v>0</v>
      </c>
      <c r="Q14" s="66"/>
      <c r="R14" s="63"/>
      <c r="S14" s="63"/>
      <c r="T14" s="63"/>
      <c r="U14" s="63"/>
      <c r="V14" s="63"/>
      <c r="W14" s="63"/>
      <c r="X14" s="64"/>
      <c r="Y14" s="68">
        <f t="shared" si="2"/>
        <v>0</v>
      </c>
      <c r="Z14" s="69">
        <f t="shared" si="3"/>
        <v>0</v>
      </c>
      <c r="AA14" s="52"/>
      <c r="AB14" s="70"/>
      <c r="AC14" s="70"/>
      <c r="AD14" s="54">
        <f t="shared" si="4"/>
        <v>0</v>
      </c>
      <c r="AE14" s="55">
        <f t="shared" si="5"/>
        <v>0</v>
      </c>
      <c r="AF14" s="56">
        <f>IF(ISNA(MATCH(F14,{"D12";"D14";"M12";"M14"},0)),0,1)+IF(ISNA(MATCH(G14,{"D12";"D14";"M12";"M14"},0)),0,1)+IF(ISNA(MATCH(H14,{"D12";"D14";"M12";"M14"},0)),0,1)</f>
        <v>0</v>
      </c>
      <c r="AG14" s="57">
        <f>IF(ISNA(MATCH(F14,{"D16";"D19";"D20";"D35";"D50";"D60";"M16";"M19";"M20";"M40";"M50";"M60";"M70"},0)),0,1)+IF(ISNA(MATCH(G14,{"D16";"D19";"D20";"D35";"D50";"D60";"M16";"M19";"M20";"M40";"M50";"M60";"M70"},0)),0,1)+IF(ISNA(MATCH(H14,{"D16";"D19";"D20";"D35";"D50";"D60";"M16";"M19";"M20";"M40";"M50";"M60";"M70"},0)),0,1)</f>
        <v>0</v>
      </c>
      <c r="AH14" s="4"/>
      <c r="AI14" s="4"/>
      <c r="AJ14" s="4"/>
      <c r="AK14" s="4"/>
      <c r="AL14" s="4"/>
    </row>
    <row r="15" spans="1:38" ht="12.75">
      <c r="A15" s="41" t="s">
        <v>53</v>
      </c>
      <c r="B15" s="60"/>
      <c r="C15" s="61"/>
      <c r="D15" s="61"/>
      <c r="E15" s="62"/>
      <c r="F15" s="63"/>
      <c r="G15" s="63"/>
      <c r="H15" s="64"/>
      <c r="I15" s="65">
        <f t="shared" si="0"/>
        <v>0</v>
      </c>
      <c r="J15" s="66"/>
      <c r="K15" s="63"/>
      <c r="L15" s="64"/>
      <c r="M15" s="66"/>
      <c r="N15" s="63"/>
      <c r="O15" s="64"/>
      <c r="P15" s="67">
        <f t="shared" si="1"/>
        <v>0</v>
      </c>
      <c r="Q15" s="66"/>
      <c r="R15" s="63"/>
      <c r="S15" s="63"/>
      <c r="T15" s="63"/>
      <c r="U15" s="63"/>
      <c r="V15" s="63"/>
      <c r="W15" s="63"/>
      <c r="X15" s="64"/>
      <c r="Y15" s="68">
        <f t="shared" si="2"/>
        <v>0</v>
      </c>
      <c r="Z15" s="69">
        <f t="shared" si="3"/>
        <v>0</v>
      </c>
      <c r="AA15" s="52"/>
      <c r="AB15" s="70"/>
      <c r="AC15" s="70"/>
      <c r="AD15" s="54">
        <f t="shared" si="4"/>
        <v>0</v>
      </c>
      <c r="AE15" s="55">
        <f t="shared" si="5"/>
        <v>0</v>
      </c>
      <c r="AF15" s="56">
        <f>IF(ISNA(MATCH(F15,{"D12";"D14";"M12";"M14"},0)),0,1)+IF(ISNA(MATCH(G15,{"D12";"D14";"M12";"M14"},0)),0,1)+IF(ISNA(MATCH(H15,{"D12";"D14";"M12";"M14"},0)),0,1)</f>
        <v>0</v>
      </c>
      <c r="AG15" s="57">
        <f>IF(ISNA(MATCH(F15,{"D16";"D19";"D20";"D35";"D50";"D60";"M16";"M19";"M20";"M40";"M50";"M60";"M70"},0)),0,1)+IF(ISNA(MATCH(G15,{"D16";"D19";"D20";"D35";"D50";"D60";"M16";"M19";"M20";"M40";"M50";"M60";"M70"},0)),0,1)+IF(ISNA(MATCH(H15,{"D16";"D19";"D20";"D35";"D50";"D60";"M16";"M19";"M20";"M40";"M50";"M60";"M70"},0)),0,1)</f>
        <v>0</v>
      </c>
      <c r="AH15" s="4"/>
      <c r="AI15" s="4"/>
      <c r="AJ15" s="4"/>
      <c r="AK15" s="4"/>
      <c r="AL15" s="4"/>
    </row>
    <row r="16" spans="1:38" ht="12.75">
      <c r="A16" s="41" t="s">
        <v>54</v>
      </c>
      <c r="B16" s="60"/>
      <c r="C16" s="61"/>
      <c r="D16" s="61"/>
      <c r="E16" s="62"/>
      <c r="F16" s="63"/>
      <c r="G16" s="63"/>
      <c r="H16" s="64"/>
      <c r="I16" s="65">
        <f t="shared" si="0"/>
        <v>0</v>
      </c>
      <c r="J16" s="66"/>
      <c r="K16" s="63"/>
      <c r="L16" s="64"/>
      <c r="M16" s="66"/>
      <c r="N16" s="63"/>
      <c r="O16" s="64"/>
      <c r="P16" s="67">
        <f t="shared" si="1"/>
        <v>0</v>
      </c>
      <c r="Q16" s="66"/>
      <c r="R16" s="63"/>
      <c r="S16" s="63"/>
      <c r="T16" s="63"/>
      <c r="U16" s="63"/>
      <c r="V16" s="63"/>
      <c r="W16" s="63"/>
      <c r="X16" s="64"/>
      <c r="Y16" s="68">
        <f t="shared" si="2"/>
        <v>0</v>
      </c>
      <c r="Z16" s="69">
        <f t="shared" si="3"/>
        <v>0</v>
      </c>
      <c r="AA16" s="52"/>
      <c r="AB16" s="70"/>
      <c r="AC16" s="70"/>
      <c r="AD16" s="54">
        <f t="shared" si="4"/>
        <v>0</v>
      </c>
      <c r="AE16" s="55">
        <f t="shared" si="5"/>
        <v>0</v>
      </c>
      <c r="AF16" s="56">
        <f>IF(ISNA(MATCH(F16,{"D12";"D14";"M12";"M14"},0)),0,1)+IF(ISNA(MATCH(G16,{"D12";"D14";"M12";"M14"},0)),0,1)+IF(ISNA(MATCH(H16,{"D12";"D14";"M12";"M14"},0)),0,1)</f>
        <v>0</v>
      </c>
      <c r="AG16" s="57">
        <f>IF(ISNA(MATCH(F16,{"D16";"D19";"D20";"D35";"D50";"D60";"M16";"M19";"M20";"M40";"M50";"M60";"M70"},0)),0,1)+IF(ISNA(MATCH(G16,{"D16";"D19";"D20";"D35";"D50";"D60";"M16";"M19";"M20";"M40";"M50";"M60";"M70"},0)),0,1)+IF(ISNA(MATCH(H16,{"D16";"D19";"D20";"D35";"D50";"D60";"M16";"M19";"M20";"M40";"M50";"M60";"M70"},0)),0,1)</f>
        <v>0</v>
      </c>
      <c r="AH16" s="4"/>
      <c r="AI16" s="4"/>
      <c r="AJ16" s="4"/>
      <c r="AK16" s="4"/>
      <c r="AL16" s="4"/>
    </row>
    <row r="17" spans="1:38" ht="12.75">
      <c r="A17" s="41" t="s">
        <v>55</v>
      </c>
      <c r="B17" s="60"/>
      <c r="C17" s="61"/>
      <c r="D17" s="61"/>
      <c r="E17" s="62"/>
      <c r="F17" s="63"/>
      <c r="G17" s="63"/>
      <c r="H17" s="64"/>
      <c r="I17" s="65">
        <f t="shared" si="0"/>
        <v>0</v>
      </c>
      <c r="J17" s="66"/>
      <c r="K17" s="63"/>
      <c r="L17" s="64"/>
      <c r="M17" s="66"/>
      <c r="N17" s="63"/>
      <c r="O17" s="64"/>
      <c r="P17" s="67">
        <f t="shared" si="1"/>
        <v>0</v>
      </c>
      <c r="Q17" s="66"/>
      <c r="R17" s="63"/>
      <c r="S17" s="63"/>
      <c r="T17" s="63"/>
      <c r="U17" s="63"/>
      <c r="V17" s="63"/>
      <c r="W17" s="63"/>
      <c r="X17" s="64"/>
      <c r="Y17" s="68">
        <f t="shared" si="2"/>
        <v>0</v>
      </c>
      <c r="Z17" s="69">
        <f t="shared" si="3"/>
        <v>0</v>
      </c>
      <c r="AA17" s="52"/>
      <c r="AB17" s="70"/>
      <c r="AC17" s="70"/>
      <c r="AD17" s="54">
        <f t="shared" si="4"/>
        <v>0</v>
      </c>
      <c r="AE17" s="55">
        <f t="shared" si="5"/>
        <v>0</v>
      </c>
      <c r="AF17" s="56">
        <f>IF(ISNA(MATCH(F17,{"D12";"D14";"M12";"M14"},0)),0,1)+IF(ISNA(MATCH(G17,{"D12";"D14";"M12";"M14"},0)),0,1)+IF(ISNA(MATCH(H17,{"D12";"D14";"M12";"M14"},0)),0,1)</f>
        <v>0</v>
      </c>
      <c r="AG17" s="57">
        <f>IF(ISNA(MATCH(F17,{"D16";"D19";"D20";"D35";"D50";"D60";"M16";"M19";"M20";"M40";"M50";"M60";"M70"},0)),0,1)+IF(ISNA(MATCH(G17,{"D16";"D19";"D20";"D35";"D50";"D60";"M16";"M19";"M20";"M40";"M50";"M60";"M70"},0)),0,1)+IF(ISNA(MATCH(H17,{"D16";"D19";"D20";"D35";"D50";"D60";"M16";"M19";"M20";"M40";"M50";"M60";"M70"},0)),0,1)</f>
        <v>0</v>
      </c>
      <c r="AH17" s="4"/>
      <c r="AI17" s="4"/>
      <c r="AJ17" s="4"/>
      <c r="AK17" s="4"/>
      <c r="AL17" s="4"/>
    </row>
    <row r="18" spans="1:38" ht="12.75">
      <c r="A18" s="41" t="s">
        <v>56</v>
      </c>
      <c r="B18" s="60"/>
      <c r="C18" s="61"/>
      <c r="D18" s="61"/>
      <c r="E18" s="62"/>
      <c r="F18" s="63"/>
      <c r="G18" s="63"/>
      <c r="H18" s="64"/>
      <c r="I18" s="65">
        <f t="shared" si="0"/>
        <v>0</v>
      </c>
      <c r="J18" s="66"/>
      <c r="K18" s="63"/>
      <c r="L18" s="64"/>
      <c r="M18" s="66"/>
      <c r="N18" s="63"/>
      <c r="O18" s="64"/>
      <c r="P18" s="67">
        <f t="shared" si="1"/>
        <v>0</v>
      </c>
      <c r="Q18" s="66"/>
      <c r="R18" s="63"/>
      <c r="S18" s="63"/>
      <c r="T18" s="63"/>
      <c r="U18" s="63"/>
      <c r="V18" s="63"/>
      <c r="W18" s="63"/>
      <c r="X18" s="64"/>
      <c r="Y18" s="68">
        <f t="shared" si="2"/>
        <v>0</v>
      </c>
      <c r="Z18" s="69">
        <f t="shared" si="3"/>
        <v>0</v>
      </c>
      <c r="AA18" s="52"/>
      <c r="AB18" s="70"/>
      <c r="AC18" s="70"/>
      <c r="AD18" s="54">
        <f t="shared" si="4"/>
        <v>0</v>
      </c>
      <c r="AE18" s="55">
        <f t="shared" si="5"/>
        <v>0</v>
      </c>
      <c r="AF18" s="56">
        <f>IF(ISNA(MATCH(F18,{"D12";"D14";"M12";"M14"},0)),0,1)+IF(ISNA(MATCH(G18,{"D12";"D14";"M12";"M14"},0)),0,1)+IF(ISNA(MATCH(H18,{"D12";"D14";"M12";"M14"},0)),0,1)</f>
        <v>0</v>
      </c>
      <c r="AG18" s="57">
        <f>IF(ISNA(MATCH(F18,{"D16";"D19";"D20";"D35";"D50";"D60";"M16";"M19";"M20";"M40";"M50";"M60";"M70"},0)),0,1)+IF(ISNA(MATCH(G18,{"D16";"D19";"D20";"D35";"D50";"D60";"M16";"M19";"M20";"M40";"M50";"M60";"M70"},0)),0,1)+IF(ISNA(MATCH(H18,{"D16";"D19";"D20";"D35";"D50";"D60";"M16";"M19";"M20";"M40";"M50";"M60";"M70"},0)),0,1)</f>
        <v>0</v>
      </c>
      <c r="AH18" s="4"/>
      <c r="AI18" s="4"/>
      <c r="AJ18" s="4"/>
      <c r="AK18" s="4"/>
      <c r="AL18" s="4"/>
    </row>
    <row r="19" spans="1:38" ht="12.75">
      <c r="A19" s="41" t="s">
        <v>57</v>
      </c>
      <c r="B19" s="60"/>
      <c r="C19" s="61"/>
      <c r="D19" s="61"/>
      <c r="E19" s="62"/>
      <c r="F19" s="63"/>
      <c r="G19" s="63"/>
      <c r="H19" s="64"/>
      <c r="I19" s="65">
        <f t="shared" si="0"/>
        <v>0</v>
      </c>
      <c r="J19" s="66"/>
      <c r="K19" s="63"/>
      <c r="L19" s="64"/>
      <c r="M19" s="66"/>
      <c r="N19" s="63"/>
      <c r="O19" s="64"/>
      <c r="P19" s="67">
        <f t="shared" si="1"/>
        <v>0</v>
      </c>
      <c r="Q19" s="66"/>
      <c r="R19" s="63"/>
      <c r="S19" s="63"/>
      <c r="T19" s="63"/>
      <c r="U19" s="63"/>
      <c r="V19" s="63"/>
      <c r="W19" s="63"/>
      <c r="X19" s="64"/>
      <c r="Y19" s="68">
        <f t="shared" si="2"/>
        <v>0</v>
      </c>
      <c r="Z19" s="69">
        <f t="shared" si="3"/>
        <v>0</v>
      </c>
      <c r="AA19" s="52"/>
      <c r="AB19" s="70"/>
      <c r="AC19" s="70"/>
      <c r="AD19" s="54">
        <f t="shared" si="4"/>
        <v>0</v>
      </c>
      <c r="AE19" s="55">
        <f t="shared" si="5"/>
        <v>0</v>
      </c>
      <c r="AF19" s="56">
        <f>IF(ISNA(MATCH(F19,{"D12";"D14";"M12";"M14"},0)),0,1)+IF(ISNA(MATCH(G19,{"D12";"D14";"M12";"M14"},0)),0,1)+IF(ISNA(MATCH(H19,{"D12";"D14";"M12";"M14"},0)),0,1)</f>
        <v>0</v>
      </c>
      <c r="AG19" s="57">
        <f>IF(ISNA(MATCH(F19,{"D16";"D19";"D20";"D35";"D50";"D60";"M16";"M19";"M20";"M40";"M50";"M60";"M70"},0)),0,1)+IF(ISNA(MATCH(G19,{"D16";"D19";"D20";"D35";"D50";"D60";"M16";"M19";"M20";"M40";"M50";"M60";"M70"},0)),0,1)+IF(ISNA(MATCH(H19,{"D16";"D19";"D20";"D35";"D50";"D60";"M16";"M19";"M20";"M40";"M50";"M60";"M70"},0)),0,1)</f>
        <v>0</v>
      </c>
      <c r="AH19" s="4"/>
      <c r="AI19" s="4"/>
      <c r="AJ19" s="4"/>
      <c r="AK19" s="4"/>
      <c r="AL19" s="4"/>
    </row>
    <row r="20" spans="1:38" ht="12.75">
      <c r="A20" s="41" t="s">
        <v>58</v>
      </c>
      <c r="B20" s="60"/>
      <c r="C20" s="61"/>
      <c r="D20" s="61"/>
      <c r="E20" s="62"/>
      <c r="F20" s="63"/>
      <c r="G20" s="63"/>
      <c r="H20" s="64"/>
      <c r="I20" s="65">
        <f t="shared" si="0"/>
        <v>0</v>
      </c>
      <c r="J20" s="66"/>
      <c r="K20" s="63"/>
      <c r="L20" s="64"/>
      <c r="M20" s="66"/>
      <c r="N20" s="63"/>
      <c r="O20" s="64"/>
      <c r="P20" s="67">
        <f t="shared" si="1"/>
        <v>0</v>
      </c>
      <c r="Q20" s="66"/>
      <c r="R20" s="63"/>
      <c r="S20" s="63"/>
      <c r="T20" s="63"/>
      <c r="U20" s="63"/>
      <c r="V20" s="63"/>
      <c r="W20" s="63"/>
      <c r="X20" s="64"/>
      <c r="Y20" s="68">
        <f t="shared" si="2"/>
        <v>0</v>
      </c>
      <c r="Z20" s="69">
        <f t="shared" si="3"/>
        <v>0</v>
      </c>
      <c r="AA20" s="52"/>
      <c r="AB20" s="70"/>
      <c r="AC20" s="70"/>
      <c r="AD20" s="54">
        <f t="shared" si="4"/>
        <v>0</v>
      </c>
      <c r="AE20" s="55">
        <f t="shared" si="5"/>
        <v>0</v>
      </c>
      <c r="AF20" s="56">
        <f>IF(ISNA(MATCH(F20,{"D12";"D14";"M12";"M14"},0)),0,1)+IF(ISNA(MATCH(G20,{"D12";"D14";"M12";"M14"},0)),0,1)+IF(ISNA(MATCH(H20,{"D12";"D14";"M12";"M14"},0)),0,1)</f>
        <v>0</v>
      </c>
      <c r="AG20" s="57">
        <f>IF(ISNA(MATCH(F20,{"D16";"D19";"D20";"D35";"D50";"D60";"M16";"M19";"M20";"M40";"M50";"M60";"M70"},0)),0,1)+IF(ISNA(MATCH(G20,{"D16";"D19";"D20";"D35";"D50";"D60";"M16";"M19";"M20";"M40";"M50";"M60";"M70"},0)),0,1)+IF(ISNA(MATCH(H20,{"D16";"D19";"D20";"D35";"D50";"D60";"M16";"M19";"M20";"M40";"M50";"M60";"M70"},0)),0,1)</f>
        <v>0</v>
      </c>
      <c r="AH20" s="4"/>
      <c r="AI20" s="4"/>
      <c r="AJ20" s="4"/>
      <c r="AK20" s="4"/>
      <c r="AL20" s="4"/>
    </row>
    <row r="21" spans="1:38" ht="12.75">
      <c r="A21" s="41" t="s">
        <v>59</v>
      </c>
      <c r="B21" s="60"/>
      <c r="C21" s="61"/>
      <c r="D21" s="61"/>
      <c r="E21" s="62"/>
      <c r="F21" s="63"/>
      <c r="G21" s="63"/>
      <c r="H21" s="64"/>
      <c r="I21" s="65">
        <f t="shared" si="0"/>
        <v>0</v>
      </c>
      <c r="J21" s="66"/>
      <c r="K21" s="63"/>
      <c r="L21" s="64"/>
      <c r="M21" s="66"/>
      <c r="N21" s="63"/>
      <c r="O21" s="64"/>
      <c r="P21" s="67">
        <f t="shared" si="1"/>
        <v>0</v>
      </c>
      <c r="Q21" s="66"/>
      <c r="R21" s="63"/>
      <c r="S21" s="63"/>
      <c r="T21" s="63"/>
      <c r="U21" s="63"/>
      <c r="V21" s="63"/>
      <c r="W21" s="63"/>
      <c r="X21" s="64"/>
      <c r="Y21" s="68">
        <f t="shared" si="2"/>
        <v>0</v>
      </c>
      <c r="Z21" s="69">
        <f t="shared" si="3"/>
        <v>0</v>
      </c>
      <c r="AA21" s="52"/>
      <c r="AB21" s="70"/>
      <c r="AC21" s="70"/>
      <c r="AD21" s="54">
        <f t="shared" si="4"/>
        <v>0</v>
      </c>
      <c r="AE21" s="55">
        <f t="shared" si="5"/>
        <v>0</v>
      </c>
      <c r="AF21" s="56">
        <f>IF(ISNA(MATCH(F21,{"D12";"D14";"M12";"M14"},0)),0,1)+IF(ISNA(MATCH(G21,{"D12";"D14";"M12";"M14"},0)),0,1)+IF(ISNA(MATCH(H21,{"D12";"D14";"M12";"M14"},0)),0,1)</f>
        <v>0</v>
      </c>
      <c r="AG21" s="57">
        <f>IF(ISNA(MATCH(F21,{"D16";"D19";"D20";"D35";"D50";"D60";"M16";"M19";"M20";"M40";"M50";"M60";"M70"},0)),0,1)+IF(ISNA(MATCH(G21,{"D16";"D19";"D20";"D35";"D50";"D60";"M16";"M19";"M20";"M40";"M50";"M60";"M70"},0)),0,1)+IF(ISNA(MATCH(H21,{"D16";"D19";"D20";"D35";"D50";"D60";"M16";"M19";"M20";"M40";"M50";"M60";"M70"},0)),0,1)</f>
        <v>0</v>
      </c>
      <c r="AH21" s="4"/>
      <c r="AI21" s="4"/>
      <c r="AJ21" s="4"/>
      <c r="AK21" s="4"/>
      <c r="AL21" s="4"/>
    </row>
    <row r="22" spans="1:38" ht="12.75">
      <c r="A22" s="41" t="s">
        <v>60</v>
      </c>
      <c r="B22" s="60"/>
      <c r="C22" s="61"/>
      <c r="D22" s="61"/>
      <c r="E22" s="62"/>
      <c r="F22" s="63"/>
      <c r="G22" s="63"/>
      <c r="H22" s="64"/>
      <c r="I22" s="65">
        <f t="shared" si="0"/>
        <v>0</v>
      </c>
      <c r="J22" s="66"/>
      <c r="K22" s="63"/>
      <c r="L22" s="64"/>
      <c r="M22" s="66"/>
      <c r="N22" s="63"/>
      <c r="O22" s="64"/>
      <c r="P22" s="67">
        <f t="shared" si="1"/>
        <v>0</v>
      </c>
      <c r="Q22" s="66"/>
      <c r="R22" s="63"/>
      <c r="S22" s="63"/>
      <c r="T22" s="63"/>
      <c r="U22" s="63"/>
      <c r="V22" s="63"/>
      <c r="W22" s="63"/>
      <c r="X22" s="64"/>
      <c r="Y22" s="68">
        <f t="shared" si="2"/>
        <v>0</v>
      </c>
      <c r="Z22" s="69">
        <f t="shared" si="3"/>
        <v>0</v>
      </c>
      <c r="AA22" s="52"/>
      <c r="AB22" s="70"/>
      <c r="AC22" s="70"/>
      <c r="AD22" s="54">
        <f t="shared" si="4"/>
        <v>0</v>
      </c>
      <c r="AE22" s="55">
        <f t="shared" si="5"/>
        <v>0</v>
      </c>
      <c r="AF22" s="56">
        <f>IF(ISNA(MATCH(F22,{"D12";"D14";"M12";"M14"},0)),0,1)+IF(ISNA(MATCH(G22,{"D12";"D14";"M12";"M14"},0)),0,1)+IF(ISNA(MATCH(H22,{"D12";"D14";"M12";"M14"},0)),0,1)</f>
        <v>0</v>
      </c>
      <c r="AG22" s="57">
        <f>IF(ISNA(MATCH(F22,{"D16";"D19";"D20";"D35";"D50";"D60";"M16";"M19";"M20";"M40";"M50";"M60";"M70"},0)),0,1)+IF(ISNA(MATCH(G22,{"D16";"D19";"D20";"D35";"D50";"D60";"M16";"M19";"M20";"M40";"M50";"M60";"M70"},0)),0,1)+IF(ISNA(MATCH(H22,{"D16";"D19";"D20";"D35";"D50";"D60";"M16";"M19";"M20";"M40";"M50";"M60";"M70"},0)),0,1)</f>
        <v>0</v>
      </c>
      <c r="AH22" s="4"/>
      <c r="AI22" s="4"/>
      <c r="AJ22" s="4"/>
      <c r="AK22" s="4"/>
      <c r="AL22" s="4"/>
    </row>
    <row r="23" spans="1:38" ht="12.75">
      <c r="A23" s="41" t="s">
        <v>61</v>
      </c>
      <c r="B23" s="71"/>
      <c r="C23" s="61"/>
      <c r="D23" s="61"/>
      <c r="E23" s="62"/>
      <c r="F23" s="63"/>
      <c r="G23" s="63"/>
      <c r="H23" s="64"/>
      <c r="I23" s="65">
        <f t="shared" si="0"/>
        <v>0</v>
      </c>
      <c r="J23" s="66"/>
      <c r="K23" s="63"/>
      <c r="L23" s="64"/>
      <c r="M23" s="66"/>
      <c r="N23" s="63"/>
      <c r="O23" s="64"/>
      <c r="P23" s="67">
        <f t="shared" si="1"/>
        <v>0</v>
      </c>
      <c r="Q23" s="66"/>
      <c r="R23" s="63"/>
      <c r="S23" s="63"/>
      <c r="T23" s="63"/>
      <c r="U23" s="63"/>
      <c r="V23" s="63"/>
      <c r="W23" s="63"/>
      <c r="X23" s="64"/>
      <c r="Y23" s="68">
        <f t="shared" si="2"/>
        <v>0</v>
      </c>
      <c r="Z23" s="69">
        <f t="shared" si="3"/>
        <v>0</v>
      </c>
      <c r="AA23" s="52"/>
      <c r="AB23" s="70"/>
      <c r="AC23" s="70"/>
      <c r="AD23" s="54">
        <f t="shared" si="4"/>
        <v>0</v>
      </c>
      <c r="AE23" s="55">
        <f t="shared" si="5"/>
        <v>0</v>
      </c>
      <c r="AF23" s="56">
        <f>IF(ISNA(MATCH(F23,{"D12";"D14";"M12";"M14"},0)),0,1)+IF(ISNA(MATCH(G23,{"D12";"D14";"M12";"M14"},0)),0,1)+IF(ISNA(MATCH(H23,{"D12";"D14";"M12";"M14"},0)),0,1)</f>
        <v>0</v>
      </c>
      <c r="AG23" s="57">
        <f>IF(ISNA(MATCH(F23,{"D16";"D19";"D20";"D35";"D50";"D60";"M16";"M19";"M20";"M40";"M50";"M60";"M70"},0)),0,1)+IF(ISNA(MATCH(G23,{"D16";"D19";"D20";"D35";"D50";"D60";"M16";"M19";"M20";"M40";"M50";"M60";"M70"},0)),0,1)+IF(ISNA(MATCH(H23,{"D16";"D19";"D20";"D35";"D50";"D60";"M16";"M19";"M20";"M40";"M50";"M60";"M70"},0)),0,1)</f>
        <v>0</v>
      </c>
      <c r="AH23" s="4"/>
      <c r="AI23" s="4"/>
      <c r="AJ23" s="4"/>
      <c r="AK23" s="4"/>
      <c r="AL23" s="4"/>
    </row>
    <row r="24" spans="1:38" ht="12.75">
      <c r="A24" s="41" t="s">
        <v>62</v>
      </c>
      <c r="B24" s="60"/>
      <c r="C24" s="61"/>
      <c r="D24" s="61"/>
      <c r="E24" s="62"/>
      <c r="F24" s="63"/>
      <c r="G24" s="63"/>
      <c r="H24" s="64"/>
      <c r="I24" s="65">
        <f t="shared" si="0"/>
        <v>0</v>
      </c>
      <c r="J24" s="66"/>
      <c r="K24" s="63"/>
      <c r="L24" s="64"/>
      <c r="M24" s="66"/>
      <c r="N24" s="63"/>
      <c r="O24" s="64"/>
      <c r="P24" s="67">
        <f t="shared" si="1"/>
        <v>0</v>
      </c>
      <c r="Q24" s="66"/>
      <c r="R24" s="63"/>
      <c r="S24" s="63"/>
      <c r="T24" s="63"/>
      <c r="U24" s="63"/>
      <c r="V24" s="63"/>
      <c r="W24" s="63"/>
      <c r="X24" s="64"/>
      <c r="Y24" s="68">
        <f t="shared" si="2"/>
        <v>0</v>
      </c>
      <c r="Z24" s="69">
        <f t="shared" si="3"/>
        <v>0</v>
      </c>
      <c r="AA24" s="52"/>
      <c r="AB24" s="70"/>
      <c r="AC24" s="70"/>
      <c r="AD24" s="54">
        <f t="shared" si="4"/>
        <v>0</v>
      </c>
      <c r="AE24" s="55">
        <f t="shared" si="5"/>
        <v>0</v>
      </c>
      <c r="AF24" s="56">
        <f>IF(ISNA(MATCH(F24,{"D12";"D14";"M12";"M14"},0)),0,1)+IF(ISNA(MATCH(G24,{"D12";"D14";"M12";"M14"},0)),0,1)+IF(ISNA(MATCH(H24,{"D12";"D14";"M12";"M14"},0)),0,1)</f>
        <v>0</v>
      </c>
      <c r="AG24" s="57">
        <f>IF(ISNA(MATCH(F24,{"D16";"D19";"D20";"D35";"D50";"D60";"M16";"M19";"M20";"M40";"M50";"M60";"M70"},0)),0,1)+IF(ISNA(MATCH(G24,{"D16";"D19";"D20";"D35";"D50";"D60";"M16";"M19";"M20";"M40";"M50";"M60";"M70"},0)),0,1)+IF(ISNA(MATCH(H24,{"D16";"D19";"D20";"D35";"D50";"D60";"M16";"M19";"M20";"M40";"M50";"M60";"M70"},0)),0,1)</f>
        <v>0</v>
      </c>
      <c r="AH24" s="4"/>
      <c r="AI24" s="4"/>
      <c r="AJ24" s="4"/>
      <c r="AK24" s="4"/>
      <c r="AL24" s="4"/>
    </row>
    <row r="25" spans="1:38" ht="12.75">
      <c r="A25" s="41" t="s">
        <v>63</v>
      </c>
      <c r="B25" s="60"/>
      <c r="C25" s="61"/>
      <c r="D25" s="61"/>
      <c r="E25" s="62"/>
      <c r="F25" s="63"/>
      <c r="G25" s="63"/>
      <c r="H25" s="64"/>
      <c r="I25" s="65">
        <f t="shared" si="0"/>
        <v>0</v>
      </c>
      <c r="J25" s="66"/>
      <c r="K25" s="63"/>
      <c r="L25" s="64"/>
      <c r="M25" s="66"/>
      <c r="N25" s="63"/>
      <c r="O25" s="64"/>
      <c r="P25" s="67">
        <f t="shared" si="1"/>
        <v>0</v>
      </c>
      <c r="Q25" s="66"/>
      <c r="R25" s="63"/>
      <c r="S25" s="63"/>
      <c r="T25" s="63"/>
      <c r="U25" s="63"/>
      <c r="V25" s="63"/>
      <c r="W25" s="63"/>
      <c r="X25" s="64"/>
      <c r="Y25" s="68">
        <f t="shared" si="2"/>
        <v>0</v>
      </c>
      <c r="Z25" s="69">
        <f t="shared" si="3"/>
        <v>0</v>
      </c>
      <c r="AA25" s="52"/>
      <c r="AB25" s="70"/>
      <c r="AC25" s="70"/>
      <c r="AD25" s="54">
        <f t="shared" si="4"/>
        <v>0</v>
      </c>
      <c r="AE25" s="55">
        <f t="shared" si="5"/>
        <v>0</v>
      </c>
      <c r="AF25" s="56">
        <f>IF(ISNA(MATCH(F25,{"D12";"D14";"M12";"M14"},0)),0,1)+IF(ISNA(MATCH(G25,{"D12";"D14";"M12";"M14"},0)),0,1)+IF(ISNA(MATCH(H25,{"D12";"D14";"M12";"M14"},0)),0,1)</f>
        <v>0</v>
      </c>
      <c r="AG25" s="57">
        <f>IF(ISNA(MATCH(F25,{"D16";"D19";"D20";"D35";"D50";"D60";"M16";"M19";"M20";"M40";"M50";"M60";"M70"},0)),0,1)+IF(ISNA(MATCH(G25,{"D16";"D19";"D20";"D35";"D50";"D60";"M16";"M19";"M20";"M40";"M50";"M60";"M70"},0)),0,1)+IF(ISNA(MATCH(H25,{"D16";"D19";"D20";"D35";"D50";"D60";"M16";"M19";"M20";"M40";"M50";"M60";"M70"},0)),0,1)</f>
        <v>0</v>
      </c>
      <c r="AH25" s="4"/>
      <c r="AI25" s="4"/>
      <c r="AJ25" s="4"/>
      <c r="AK25" s="4"/>
      <c r="AL25" s="4"/>
    </row>
    <row r="26" spans="1:38" ht="12.75">
      <c r="A26" s="41" t="s">
        <v>64</v>
      </c>
      <c r="B26" s="60"/>
      <c r="C26" s="61"/>
      <c r="D26" s="61"/>
      <c r="E26" s="62"/>
      <c r="F26" s="63"/>
      <c r="G26" s="63"/>
      <c r="H26" s="64"/>
      <c r="I26" s="65">
        <f t="shared" si="0"/>
        <v>0</v>
      </c>
      <c r="J26" s="66"/>
      <c r="K26" s="63"/>
      <c r="L26" s="64"/>
      <c r="M26" s="66"/>
      <c r="N26" s="63"/>
      <c r="O26" s="64"/>
      <c r="P26" s="67">
        <f t="shared" si="1"/>
        <v>0</v>
      </c>
      <c r="Q26" s="66"/>
      <c r="R26" s="63"/>
      <c r="S26" s="63"/>
      <c r="T26" s="63"/>
      <c r="U26" s="63"/>
      <c r="V26" s="63"/>
      <c r="W26" s="63"/>
      <c r="X26" s="64"/>
      <c r="Y26" s="68">
        <f t="shared" si="2"/>
        <v>0</v>
      </c>
      <c r="Z26" s="69">
        <f t="shared" si="3"/>
        <v>0</v>
      </c>
      <c r="AA26" s="52"/>
      <c r="AB26" s="70"/>
      <c r="AC26" s="70"/>
      <c r="AD26" s="54">
        <f t="shared" si="4"/>
        <v>0</v>
      </c>
      <c r="AE26" s="55">
        <f t="shared" si="5"/>
        <v>0</v>
      </c>
      <c r="AF26" s="56">
        <f>IF(ISNA(MATCH(F26,{"D12";"D14";"M12";"M14"},0)),0,1)+IF(ISNA(MATCH(G26,{"D12";"D14";"M12";"M14"},0)),0,1)+IF(ISNA(MATCH(H26,{"D12";"D14";"M12";"M14"},0)),0,1)</f>
        <v>0</v>
      </c>
      <c r="AG26" s="57">
        <f>IF(ISNA(MATCH(F26,{"D16";"D19";"D20";"D35";"D50";"D60";"M16";"M19";"M20";"M40";"M50";"M60";"M70"},0)),0,1)+IF(ISNA(MATCH(G26,{"D16";"D19";"D20";"D35";"D50";"D60";"M16";"M19";"M20";"M40";"M50";"M60";"M70"},0)),0,1)+IF(ISNA(MATCH(H26,{"D16";"D19";"D20";"D35";"D50";"D60";"M16";"M19";"M20";"M40";"M50";"M60";"M70"},0)),0,1)</f>
        <v>0</v>
      </c>
      <c r="AH26" s="4"/>
      <c r="AI26" s="4"/>
      <c r="AJ26" s="4"/>
      <c r="AK26" s="4"/>
      <c r="AL26" s="4"/>
    </row>
    <row r="27" spans="1:38" ht="12.75">
      <c r="A27" s="41" t="s">
        <v>65</v>
      </c>
      <c r="B27" s="60"/>
      <c r="C27" s="61"/>
      <c r="D27" s="61"/>
      <c r="E27" s="62"/>
      <c r="F27" s="63"/>
      <c r="G27" s="63"/>
      <c r="H27" s="64"/>
      <c r="I27" s="65">
        <f t="shared" si="0"/>
        <v>0</v>
      </c>
      <c r="J27" s="66"/>
      <c r="K27" s="63"/>
      <c r="L27" s="64"/>
      <c r="M27" s="66"/>
      <c r="N27" s="63"/>
      <c r="O27" s="64"/>
      <c r="P27" s="67">
        <f t="shared" si="1"/>
        <v>0</v>
      </c>
      <c r="Q27" s="66"/>
      <c r="R27" s="63"/>
      <c r="S27" s="63"/>
      <c r="T27" s="63"/>
      <c r="U27" s="63"/>
      <c r="V27" s="63"/>
      <c r="W27" s="63"/>
      <c r="X27" s="64"/>
      <c r="Y27" s="68">
        <f t="shared" si="2"/>
        <v>0</v>
      </c>
      <c r="Z27" s="69">
        <f t="shared" si="3"/>
        <v>0</v>
      </c>
      <c r="AA27" s="52"/>
      <c r="AB27" s="70"/>
      <c r="AC27" s="70"/>
      <c r="AD27" s="54">
        <f t="shared" si="4"/>
        <v>0</v>
      </c>
      <c r="AE27" s="55">
        <f t="shared" si="5"/>
        <v>0</v>
      </c>
      <c r="AF27" s="56">
        <f>IF(ISNA(MATCH(F27,{"D12";"D14";"M12";"M14"},0)),0,1)+IF(ISNA(MATCH(G27,{"D12";"D14";"M12";"M14"},0)),0,1)+IF(ISNA(MATCH(H27,{"D12";"D14";"M12";"M14"},0)),0,1)</f>
        <v>0</v>
      </c>
      <c r="AG27" s="57">
        <f>IF(ISNA(MATCH(F27,{"D16";"D19";"D20";"D35";"D50";"D60";"M16";"M19";"M20";"M40";"M50";"M60";"M70"},0)),0,1)+IF(ISNA(MATCH(G27,{"D16";"D19";"D20";"D35";"D50";"D60";"M16";"M19";"M20";"M40";"M50";"M60";"M70"},0)),0,1)+IF(ISNA(MATCH(H27,{"D16";"D19";"D20";"D35";"D50";"D60";"M16";"M19";"M20";"M40";"M50";"M60";"M70"},0)),0,1)</f>
        <v>0</v>
      </c>
      <c r="AH27" s="4"/>
      <c r="AI27" s="4"/>
      <c r="AJ27" s="4"/>
      <c r="AK27" s="4"/>
      <c r="AL27" s="4"/>
    </row>
    <row r="28" spans="1:38" ht="12.75">
      <c r="A28" s="41" t="s">
        <v>66</v>
      </c>
      <c r="B28" s="60"/>
      <c r="C28" s="61"/>
      <c r="D28" s="61"/>
      <c r="E28" s="62"/>
      <c r="F28" s="63"/>
      <c r="G28" s="63"/>
      <c r="H28" s="64"/>
      <c r="I28" s="65">
        <f t="shared" si="0"/>
        <v>0</v>
      </c>
      <c r="J28" s="66"/>
      <c r="K28" s="63"/>
      <c r="L28" s="64"/>
      <c r="M28" s="66"/>
      <c r="N28" s="63"/>
      <c r="O28" s="64"/>
      <c r="P28" s="67">
        <f t="shared" si="1"/>
        <v>0</v>
      </c>
      <c r="Q28" s="66"/>
      <c r="R28" s="63"/>
      <c r="S28" s="63"/>
      <c r="T28" s="63"/>
      <c r="U28" s="63"/>
      <c r="V28" s="63"/>
      <c r="W28" s="63"/>
      <c r="X28" s="64"/>
      <c r="Y28" s="68">
        <f t="shared" si="2"/>
        <v>0</v>
      </c>
      <c r="Z28" s="69">
        <f t="shared" si="3"/>
        <v>0</v>
      </c>
      <c r="AA28" s="52"/>
      <c r="AB28" s="70"/>
      <c r="AC28" s="70"/>
      <c r="AD28" s="54">
        <f t="shared" si="4"/>
        <v>0</v>
      </c>
      <c r="AE28" s="55">
        <f t="shared" si="5"/>
        <v>0</v>
      </c>
      <c r="AF28" s="56">
        <f>IF(ISNA(MATCH(F28,{"D12";"D14";"M12";"M14"},0)),0,1)+IF(ISNA(MATCH(G28,{"D12";"D14";"M12";"M14"},0)),0,1)+IF(ISNA(MATCH(H28,{"D12";"D14";"M12";"M14"},0)),0,1)</f>
        <v>0</v>
      </c>
      <c r="AG28" s="57">
        <f>IF(ISNA(MATCH(F28,{"D16";"D19";"D20";"D35";"D50";"D60";"M16";"M19";"M20";"M40";"M50";"M60";"M70"},0)),0,1)+IF(ISNA(MATCH(G28,{"D16";"D19";"D20";"D35";"D50";"D60";"M16";"M19";"M20";"M40";"M50";"M60";"M70"},0)),0,1)+IF(ISNA(MATCH(H28,{"D16";"D19";"D20";"D35";"D50";"D60";"M16";"M19";"M20";"M40";"M50";"M60";"M70"},0)),0,1)</f>
        <v>0</v>
      </c>
      <c r="AH28" s="4"/>
      <c r="AI28" s="4"/>
      <c r="AJ28" s="4"/>
      <c r="AK28" s="4"/>
      <c r="AL28" s="4"/>
    </row>
    <row r="29" spans="1:38" ht="12.75">
      <c r="A29" s="41" t="s">
        <v>67</v>
      </c>
      <c r="B29" s="60"/>
      <c r="C29" s="61"/>
      <c r="D29" s="61"/>
      <c r="E29" s="62"/>
      <c r="F29" s="63"/>
      <c r="G29" s="63"/>
      <c r="H29" s="64"/>
      <c r="I29" s="65">
        <f t="shared" si="0"/>
        <v>0</v>
      </c>
      <c r="J29" s="66"/>
      <c r="K29" s="63"/>
      <c r="L29" s="64"/>
      <c r="M29" s="66"/>
      <c r="N29" s="63"/>
      <c r="O29" s="64"/>
      <c r="P29" s="67">
        <f t="shared" si="1"/>
        <v>0</v>
      </c>
      <c r="Q29" s="66"/>
      <c r="R29" s="63"/>
      <c r="S29" s="63"/>
      <c r="T29" s="63"/>
      <c r="U29" s="63"/>
      <c r="V29" s="63"/>
      <c r="W29" s="63"/>
      <c r="X29" s="64"/>
      <c r="Y29" s="68">
        <f t="shared" si="2"/>
        <v>0</v>
      </c>
      <c r="Z29" s="69">
        <f t="shared" si="3"/>
        <v>0</v>
      </c>
      <c r="AA29" s="52"/>
      <c r="AB29" s="70"/>
      <c r="AC29" s="70"/>
      <c r="AD29" s="54">
        <f t="shared" si="4"/>
        <v>0</v>
      </c>
      <c r="AE29" s="55">
        <f t="shared" si="5"/>
        <v>0</v>
      </c>
      <c r="AF29" s="56">
        <f>IF(ISNA(MATCH(F29,{"D12";"D14";"M12";"M14"},0)),0,1)+IF(ISNA(MATCH(G29,{"D12";"D14";"M12";"M14"},0)),0,1)+IF(ISNA(MATCH(H29,{"D12";"D14";"M12";"M14"},0)),0,1)</f>
        <v>0</v>
      </c>
      <c r="AG29" s="57">
        <f>IF(ISNA(MATCH(F29,{"D16";"D19";"D20";"D35";"D50";"D60";"M16";"M19";"M20";"M40";"M50";"M60";"M70"},0)),0,1)+IF(ISNA(MATCH(G29,{"D16";"D19";"D20";"D35";"D50";"D60";"M16";"M19";"M20";"M40";"M50";"M60";"M70"},0)),0,1)+IF(ISNA(MATCH(H29,{"D16";"D19";"D20";"D35";"D50";"D60";"M16";"M19";"M20";"M40";"M50";"M60";"M70"},0)),0,1)</f>
        <v>0</v>
      </c>
      <c r="AH29" s="4"/>
      <c r="AI29" s="4"/>
      <c r="AJ29" s="4"/>
      <c r="AK29" s="4"/>
      <c r="AL29" s="4"/>
    </row>
    <row r="30" spans="1:38" ht="12.75">
      <c r="A30" s="41" t="s">
        <v>68</v>
      </c>
      <c r="B30" s="60"/>
      <c r="C30" s="61"/>
      <c r="D30" s="61"/>
      <c r="E30" s="62"/>
      <c r="F30" s="63"/>
      <c r="G30" s="63"/>
      <c r="H30" s="64"/>
      <c r="I30" s="65">
        <f t="shared" si="0"/>
        <v>0</v>
      </c>
      <c r="J30" s="66"/>
      <c r="K30" s="63"/>
      <c r="L30" s="64"/>
      <c r="M30" s="66"/>
      <c r="N30" s="63"/>
      <c r="O30" s="64"/>
      <c r="P30" s="67">
        <f t="shared" si="1"/>
        <v>0</v>
      </c>
      <c r="Q30" s="66"/>
      <c r="R30" s="63"/>
      <c r="S30" s="63"/>
      <c r="T30" s="63"/>
      <c r="U30" s="63"/>
      <c r="V30" s="63"/>
      <c r="W30" s="63"/>
      <c r="X30" s="64"/>
      <c r="Y30" s="68">
        <f t="shared" si="2"/>
        <v>0</v>
      </c>
      <c r="Z30" s="69">
        <f t="shared" si="3"/>
        <v>0</v>
      </c>
      <c r="AA30" s="52"/>
      <c r="AB30" s="70"/>
      <c r="AC30" s="70"/>
      <c r="AD30" s="54">
        <f t="shared" si="4"/>
        <v>0</v>
      </c>
      <c r="AE30" s="55">
        <f t="shared" si="5"/>
        <v>0</v>
      </c>
      <c r="AF30" s="56">
        <f>IF(ISNA(MATCH(F30,{"D12";"D14";"M12";"M14"},0)),0,1)+IF(ISNA(MATCH(G30,{"D12";"D14";"M12";"M14"},0)),0,1)+IF(ISNA(MATCH(H30,{"D12";"D14";"M12";"M14"},0)),0,1)</f>
        <v>0</v>
      </c>
      <c r="AG30" s="57">
        <f>IF(ISNA(MATCH(F30,{"D16";"D19";"D20";"D35";"D50";"D60";"M16";"M19";"M20";"M40";"M50";"M60";"M70"},0)),0,1)+IF(ISNA(MATCH(G30,{"D16";"D19";"D20";"D35";"D50";"D60";"M16";"M19";"M20";"M40";"M50";"M60";"M70"},0)),0,1)+IF(ISNA(MATCH(H30,{"D16";"D19";"D20";"D35";"D50";"D60";"M16";"M19";"M20";"M40";"M50";"M60";"M70"},0)),0,1)</f>
        <v>0</v>
      </c>
      <c r="AH30" s="4"/>
      <c r="AI30" s="4"/>
      <c r="AJ30" s="4"/>
      <c r="AK30" s="4"/>
      <c r="AL30" s="4"/>
    </row>
    <row r="31" spans="1:38" ht="12.75">
      <c r="A31" s="41" t="s">
        <v>69</v>
      </c>
      <c r="B31" s="60"/>
      <c r="C31" s="61"/>
      <c r="D31" s="61"/>
      <c r="E31" s="62"/>
      <c r="F31" s="63"/>
      <c r="G31" s="63"/>
      <c r="H31" s="64"/>
      <c r="I31" s="65">
        <f t="shared" si="0"/>
        <v>0</v>
      </c>
      <c r="J31" s="66"/>
      <c r="K31" s="63"/>
      <c r="L31" s="64"/>
      <c r="M31" s="66"/>
      <c r="N31" s="63"/>
      <c r="O31" s="64"/>
      <c r="P31" s="67">
        <f t="shared" si="1"/>
        <v>0</v>
      </c>
      <c r="Q31" s="66"/>
      <c r="R31" s="63"/>
      <c r="S31" s="63"/>
      <c r="T31" s="63"/>
      <c r="U31" s="63"/>
      <c r="V31" s="63"/>
      <c r="W31" s="63"/>
      <c r="X31" s="64"/>
      <c r="Y31" s="68">
        <f t="shared" si="2"/>
        <v>0</v>
      </c>
      <c r="Z31" s="69">
        <f t="shared" si="3"/>
        <v>0</v>
      </c>
      <c r="AA31" s="52"/>
      <c r="AB31" s="70"/>
      <c r="AC31" s="70"/>
      <c r="AD31" s="54">
        <f t="shared" si="4"/>
        <v>0</v>
      </c>
      <c r="AE31" s="55">
        <f t="shared" si="5"/>
        <v>0</v>
      </c>
      <c r="AF31" s="56">
        <f>IF(ISNA(MATCH(F31,{"D12";"D14";"M12";"M14"},0)),0,1)+IF(ISNA(MATCH(G31,{"D12";"D14";"M12";"M14"},0)),0,1)+IF(ISNA(MATCH(H31,{"D12";"D14";"M12";"M14"},0)),0,1)</f>
        <v>0</v>
      </c>
      <c r="AG31" s="57">
        <f>IF(ISNA(MATCH(F31,{"D16";"D19";"D20";"D35";"D50";"D60";"M16";"M19";"M20";"M40";"M50";"M60";"M70"},0)),0,1)+IF(ISNA(MATCH(G31,{"D16";"D19";"D20";"D35";"D50";"D60";"M16";"M19";"M20";"M40";"M50";"M60";"M70"},0)),0,1)+IF(ISNA(MATCH(H31,{"D16";"D19";"D20";"D35";"D50";"D60";"M16";"M19";"M20";"M40";"M50";"M60";"M70"},0)),0,1)</f>
        <v>0</v>
      </c>
      <c r="AH31" s="4"/>
      <c r="AI31" s="4"/>
      <c r="AJ31" s="4"/>
      <c r="AK31" s="4"/>
      <c r="AL31" s="4"/>
    </row>
    <row r="32" spans="1:38" ht="12.75">
      <c r="A32" s="41" t="s">
        <v>70</v>
      </c>
      <c r="B32" s="60"/>
      <c r="C32" s="61"/>
      <c r="D32" s="61"/>
      <c r="E32" s="62"/>
      <c r="F32" s="63"/>
      <c r="G32" s="63"/>
      <c r="H32" s="64"/>
      <c r="I32" s="65">
        <f t="shared" si="0"/>
        <v>0</v>
      </c>
      <c r="J32" s="66"/>
      <c r="K32" s="63"/>
      <c r="L32" s="64"/>
      <c r="M32" s="66"/>
      <c r="N32" s="63"/>
      <c r="O32" s="64"/>
      <c r="P32" s="67">
        <f t="shared" si="1"/>
        <v>0</v>
      </c>
      <c r="Q32" s="66"/>
      <c r="R32" s="63"/>
      <c r="S32" s="63"/>
      <c r="T32" s="63"/>
      <c r="U32" s="63"/>
      <c r="V32" s="63"/>
      <c r="W32" s="63"/>
      <c r="X32" s="64"/>
      <c r="Y32" s="68">
        <f t="shared" si="2"/>
        <v>0</v>
      </c>
      <c r="Z32" s="69">
        <f t="shared" si="3"/>
        <v>0</v>
      </c>
      <c r="AA32" s="52"/>
      <c r="AB32" s="70"/>
      <c r="AC32" s="70"/>
      <c r="AD32" s="54">
        <f t="shared" si="4"/>
        <v>0</v>
      </c>
      <c r="AE32" s="55">
        <f t="shared" si="5"/>
        <v>0</v>
      </c>
      <c r="AF32" s="56">
        <f>IF(ISNA(MATCH(F32,{"D12";"D14";"M12";"M14"},0)),0,1)+IF(ISNA(MATCH(G32,{"D12";"D14";"M12";"M14"},0)),0,1)+IF(ISNA(MATCH(H32,{"D12";"D14";"M12";"M14"},0)),0,1)</f>
        <v>0</v>
      </c>
      <c r="AG32" s="57">
        <f>IF(ISNA(MATCH(F32,{"D16";"D19";"D20";"D35";"D50";"D60";"M16";"M19";"M20";"M40";"M50";"M60";"M70"},0)),0,1)+IF(ISNA(MATCH(G32,{"D16";"D19";"D20";"D35";"D50";"D60";"M16";"M19";"M20";"M40";"M50";"M60";"M70"},0)),0,1)+IF(ISNA(MATCH(H32,{"D16";"D19";"D20";"D35";"D50";"D60";"M16";"M19";"M20";"M40";"M50";"M60";"M70"},0)),0,1)</f>
        <v>0</v>
      </c>
      <c r="AH32" s="4"/>
      <c r="AI32" s="4"/>
      <c r="AJ32" s="4"/>
      <c r="AK32" s="4"/>
      <c r="AL32" s="4"/>
    </row>
    <row r="33" spans="1:38" ht="12.75">
      <c r="A33" s="41" t="s">
        <v>71</v>
      </c>
      <c r="B33" s="71"/>
      <c r="C33" s="72"/>
      <c r="D33" s="61"/>
      <c r="E33" s="73"/>
      <c r="F33" s="63"/>
      <c r="G33" s="63"/>
      <c r="H33" s="64"/>
      <c r="I33" s="65">
        <f t="shared" si="0"/>
        <v>0</v>
      </c>
      <c r="J33" s="66"/>
      <c r="K33" s="63"/>
      <c r="L33" s="64"/>
      <c r="M33" s="66"/>
      <c r="N33" s="63"/>
      <c r="O33" s="64"/>
      <c r="P33" s="67">
        <f t="shared" si="1"/>
        <v>0</v>
      </c>
      <c r="Q33" s="66"/>
      <c r="R33" s="63"/>
      <c r="S33" s="63"/>
      <c r="T33" s="63"/>
      <c r="U33" s="63"/>
      <c r="V33" s="63"/>
      <c r="W33" s="63"/>
      <c r="X33" s="64"/>
      <c r="Y33" s="68">
        <f t="shared" si="2"/>
        <v>0</v>
      </c>
      <c r="Z33" s="69">
        <f t="shared" si="3"/>
        <v>0</v>
      </c>
      <c r="AA33" s="52"/>
      <c r="AB33" s="70"/>
      <c r="AC33" s="70"/>
      <c r="AD33" s="54">
        <f t="shared" si="4"/>
        <v>0</v>
      </c>
      <c r="AE33" s="55">
        <f t="shared" si="5"/>
        <v>0</v>
      </c>
      <c r="AF33" s="56">
        <f>IF(ISNA(MATCH(F33,{"D12";"D14";"M12";"M14"},0)),0,1)+IF(ISNA(MATCH(G33,{"D12";"D14";"M12";"M14"},0)),0,1)+IF(ISNA(MATCH(H33,{"D12";"D14";"M12";"M14"},0)),0,1)</f>
        <v>0</v>
      </c>
      <c r="AG33" s="57">
        <f>IF(ISNA(MATCH(F33,{"D16";"D19";"D20";"D35";"D50";"D60";"M16";"M19";"M20";"M40";"M50";"M60";"M70"},0)),0,1)+IF(ISNA(MATCH(G33,{"D16";"D19";"D20";"D35";"D50";"D60";"M16";"M19";"M20";"M40";"M50";"M60";"M70"},0)),0,1)+IF(ISNA(MATCH(H33,{"D16";"D19";"D20";"D35";"D50";"D60";"M16";"M19";"M20";"M40";"M50";"M60";"M70"},0)),0,1)</f>
        <v>0</v>
      </c>
      <c r="AH33" s="4"/>
      <c r="AI33" s="4"/>
      <c r="AJ33" s="4"/>
      <c r="AK33" s="4"/>
      <c r="AL33" s="4"/>
    </row>
    <row r="34" spans="1:38" ht="12.75">
      <c r="A34" s="41" t="s">
        <v>72</v>
      </c>
      <c r="B34" s="71"/>
      <c r="C34" s="72"/>
      <c r="D34" s="61"/>
      <c r="E34" s="73"/>
      <c r="F34" s="63"/>
      <c r="G34" s="63"/>
      <c r="H34" s="64"/>
      <c r="I34" s="65">
        <f t="shared" si="0"/>
        <v>0</v>
      </c>
      <c r="J34" s="66"/>
      <c r="K34" s="63"/>
      <c r="L34" s="64"/>
      <c r="M34" s="66"/>
      <c r="N34" s="63"/>
      <c r="O34" s="64"/>
      <c r="P34" s="67">
        <f t="shared" si="1"/>
        <v>0</v>
      </c>
      <c r="Q34" s="66"/>
      <c r="R34" s="63"/>
      <c r="S34" s="63"/>
      <c r="T34" s="63"/>
      <c r="U34" s="63"/>
      <c r="V34" s="63"/>
      <c r="W34" s="63"/>
      <c r="X34" s="64"/>
      <c r="Y34" s="68">
        <f t="shared" si="2"/>
        <v>0</v>
      </c>
      <c r="Z34" s="69">
        <f t="shared" si="3"/>
        <v>0</v>
      </c>
      <c r="AA34" s="52"/>
      <c r="AB34" s="70"/>
      <c r="AC34" s="70"/>
      <c r="AD34" s="54">
        <f t="shared" si="4"/>
        <v>0</v>
      </c>
      <c r="AE34" s="55">
        <f t="shared" si="5"/>
        <v>0</v>
      </c>
      <c r="AF34" s="56">
        <f>IF(ISNA(MATCH(F34,{"D12";"D14";"M12";"M14"},0)),0,1)+IF(ISNA(MATCH(G34,{"D12";"D14";"M12";"M14"},0)),0,1)+IF(ISNA(MATCH(H34,{"D12";"D14";"M12";"M14"},0)),0,1)</f>
        <v>0</v>
      </c>
      <c r="AG34" s="57">
        <f>IF(ISNA(MATCH(F34,{"D16";"D19";"D20";"D35";"D50";"D60";"M16";"M19";"M20";"M40";"M50";"M60";"M70"},0)),0,1)+IF(ISNA(MATCH(G34,{"D16";"D19";"D20";"D35";"D50";"D60";"M16";"M19";"M20";"M40";"M50";"M60";"M70"},0)),0,1)+IF(ISNA(MATCH(H34,{"D16";"D19";"D20";"D35";"D50";"D60";"M16";"M19";"M20";"M40";"M50";"M60";"M70"},0)),0,1)</f>
        <v>0</v>
      </c>
      <c r="AH34" s="4"/>
      <c r="AI34" s="4"/>
      <c r="AJ34" s="4"/>
      <c r="AK34" s="4"/>
      <c r="AL34" s="4"/>
    </row>
    <row r="35" spans="1:38" ht="12.75">
      <c r="A35" s="41" t="s">
        <v>73</v>
      </c>
      <c r="B35" s="71"/>
      <c r="C35" s="72"/>
      <c r="D35" s="61"/>
      <c r="E35" s="73"/>
      <c r="F35" s="63"/>
      <c r="G35" s="63"/>
      <c r="H35" s="64"/>
      <c r="I35" s="65">
        <f t="shared" si="0"/>
        <v>0</v>
      </c>
      <c r="J35" s="66"/>
      <c r="K35" s="63"/>
      <c r="L35" s="64"/>
      <c r="M35" s="66"/>
      <c r="N35" s="63"/>
      <c r="O35" s="64"/>
      <c r="P35" s="67">
        <f t="shared" si="1"/>
        <v>0</v>
      </c>
      <c r="Q35" s="66"/>
      <c r="R35" s="63"/>
      <c r="S35" s="63"/>
      <c r="T35" s="63"/>
      <c r="U35" s="63"/>
      <c r="V35" s="63"/>
      <c r="W35" s="63"/>
      <c r="X35" s="64"/>
      <c r="Y35" s="68">
        <f t="shared" si="2"/>
        <v>0</v>
      </c>
      <c r="Z35" s="69">
        <f t="shared" si="3"/>
        <v>0</v>
      </c>
      <c r="AA35" s="52"/>
      <c r="AB35" s="70"/>
      <c r="AC35" s="70"/>
      <c r="AD35" s="54">
        <f t="shared" si="4"/>
        <v>0</v>
      </c>
      <c r="AE35" s="55">
        <f t="shared" si="5"/>
        <v>0</v>
      </c>
      <c r="AF35" s="56">
        <f>IF(ISNA(MATCH(F35,{"D12";"D14";"M12";"M14"},0)),0,1)+IF(ISNA(MATCH(G35,{"D12";"D14";"M12";"M14"},0)),0,1)+IF(ISNA(MATCH(H35,{"D12";"D14";"M12";"M14"},0)),0,1)</f>
        <v>0</v>
      </c>
      <c r="AG35" s="57">
        <f>IF(ISNA(MATCH(F35,{"D16";"D19";"D20";"D35";"D50";"D60";"M16";"M19";"M20";"M40";"M50";"M60";"M70"},0)),0,1)+IF(ISNA(MATCH(G35,{"D16";"D19";"D20";"D35";"D50";"D60";"M16";"M19";"M20";"M40";"M50";"M60";"M70"},0)),0,1)+IF(ISNA(MATCH(H35,{"D16";"D19";"D20";"D35";"D50";"D60";"M16";"M19";"M20";"M40";"M50";"M60";"M70"},0)),0,1)</f>
        <v>0</v>
      </c>
      <c r="AH35" s="4"/>
      <c r="AI35" s="4"/>
      <c r="AJ35" s="4"/>
      <c r="AK35" s="4"/>
      <c r="AL35" s="4"/>
    </row>
    <row r="36" spans="1:38" ht="12.75">
      <c r="A36" s="41" t="s">
        <v>74</v>
      </c>
      <c r="B36" s="71"/>
      <c r="C36" s="72"/>
      <c r="D36" s="61"/>
      <c r="E36" s="73"/>
      <c r="F36" s="63"/>
      <c r="G36" s="63"/>
      <c r="H36" s="64"/>
      <c r="I36" s="65">
        <f t="shared" si="0"/>
        <v>0</v>
      </c>
      <c r="J36" s="66"/>
      <c r="K36" s="63"/>
      <c r="L36" s="64"/>
      <c r="M36" s="66"/>
      <c r="N36" s="63"/>
      <c r="O36" s="64"/>
      <c r="P36" s="67">
        <f t="shared" si="1"/>
        <v>0</v>
      </c>
      <c r="Q36" s="66"/>
      <c r="R36" s="63"/>
      <c r="S36" s="63"/>
      <c r="T36" s="63"/>
      <c r="U36" s="63"/>
      <c r="V36" s="63"/>
      <c r="W36" s="63"/>
      <c r="X36" s="64"/>
      <c r="Y36" s="68">
        <f t="shared" si="2"/>
        <v>0</v>
      </c>
      <c r="Z36" s="69">
        <f t="shared" si="3"/>
        <v>0</v>
      </c>
      <c r="AA36" s="52"/>
      <c r="AB36" s="70"/>
      <c r="AC36" s="70"/>
      <c r="AD36" s="54">
        <f t="shared" si="4"/>
        <v>0</v>
      </c>
      <c r="AE36" s="55">
        <f t="shared" si="5"/>
        <v>0</v>
      </c>
      <c r="AF36" s="56">
        <f>IF(ISNA(MATCH(F36,{"D12";"D14";"M12";"M14"},0)),0,1)+IF(ISNA(MATCH(G36,{"D12";"D14";"M12";"M14"},0)),0,1)+IF(ISNA(MATCH(H36,{"D12";"D14";"M12";"M14"},0)),0,1)</f>
        <v>0</v>
      </c>
      <c r="AG36" s="57">
        <f>IF(ISNA(MATCH(F36,{"D16";"D19";"D20";"D35";"D50";"D60";"M16";"M19";"M20";"M40";"M50";"M60";"M70"},0)),0,1)+IF(ISNA(MATCH(G36,{"D16";"D19";"D20";"D35";"D50";"D60";"M16";"M19";"M20";"M40";"M50";"M60";"M70"},0)),0,1)+IF(ISNA(MATCH(H36,{"D16";"D19";"D20";"D35";"D50";"D60";"M16";"M19";"M20";"M40";"M50";"M60";"M70"},0)),0,1)</f>
        <v>0</v>
      </c>
      <c r="AH36" s="4"/>
      <c r="AI36" s="4"/>
      <c r="AJ36" s="4"/>
      <c r="AK36" s="4"/>
      <c r="AL36" s="4"/>
    </row>
    <row r="37" spans="1:38" ht="12.75">
      <c r="A37" s="41" t="s">
        <v>75</v>
      </c>
      <c r="B37" s="71"/>
      <c r="C37" s="72"/>
      <c r="D37" s="61"/>
      <c r="E37" s="73"/>
      <c r="F37" s="63"/>
      <c r="G37" s="63"/>
      <c r="H37" s="64"/>
      <c r="I37" s="65">
        <f t="shared" si="0"/>
        <v>0</v>
      </c>
      <c r="J37" s="66"/>
      <c r="K37" s="63"/>
      <c r="L37" s="64"/>
      <c r="M37" s="66"/>
      <c r="N37" s="63"/>
      <c r="O37" s="64"/>
      <c r="P37" s="67">
        <f t="shared" si="1"/>
        <v>0</v>
      </c>
      <c r="Q37" s="66"/>
      <c r="R37" s="63"/>
      <c r="S37" s="63"/>
      <c r="T37" s="63"/>
      <c r="U37" s="63"/>
      <c r="V37" s="63"/>
      <c r="W37" s="63"/>
      <c r="X37" s="64"/>
      <c r="Y37" s="68">
        <f t="shared" si="2"/>
        <v>0</v>
      </c>
      <c r="Z37" s="69">
        <f t="shared" si="3"/>
        <v>0</v>
      </c>
      <c r="AA37" s="52"/>
      <c r="AB37" s="70"/>
      <c r="AC37" s="70"/>
      <c r="AD37" s="54">
        <f t="shared" si="4"/>
        <v>0</v>
      </c>
      <c r="AE37" s="55">
        <f t="shared" si="5"/>
        <v>0</v>
      </c>
      <c r="AF37" s="56">
        <f>IF(ISNA(MATCH(F37,{"D12";"D14";"M12";"M14"},0)),0,1)+IF(ISNA(MATCH(G37,{"D12";"D14";"M12";"M14"},0)),0,1)+IF(ISNA(MATCH(H37,{"D12";"D14";"M12";"M14"},0)),0,1)</f>
        <v>0</v>
      </c>
      <c r="AG37" s="57">
        <f>IF(ISNA(MATCH(F37,{"D16";"D19";"D20";"D35";"D50";"D60";"M16";"M19";"M20";"M40";"M50";"M60";"M70"},0)),0,1)+IF(ISNA(MATCH(G37,{"D16";"D19";"D20";"D35";"D50";"D60";"M16";"M19";"M20";"M40";"M50";"M60";"M70"},0)),0,1)+IF(ISNA(MATCH(H37,{"D16";"D19";"D20";"D35";"D50";"D60";"M16";"M19";"M20";"M40";"M50";"M60";"M70"},0)),0,1)</f>
        <v>0</v>
      </c>
      <c r="AH37" s="4"/>
      <c r="AI37" s="4"/>
      <c r="AJ37" s="4"/>
      <c r="AK37" s="4"/>
      <c r="AL37" s="4"/>
    </row>
    <row r="38" spans="1:38" ht="12.75">
      <c r="A38" s="41" t="s">
        <v>76</v>
      </c>
      <c r="B38" s="71"/>
      <c r="C38" s="72"/>
      <c r="D38" s="61"/>
      <c r="E38" s="73"/>
      <c r="F38" s="63"/>
      <c r="G38" s="63"/>
      <c r="H38" s="64"/>
      <c r="I38" s="65">
        <f t="shared" si="0"/>
        <v>0</v>
      </c>
      <c r="J38" s="66"/>
      <c r="K38" s="63"/>
      <c r="L38" s="64"/>
      <c r="M38" s="66"/>
      <c r="N38" s="63"/>
      <c r="O38" s="64"/>
      <c r="P38" s="67">
        <f t="shared" si="1"/>
        <v>0</v>
      </c>
      <c r="Q38" s="66"/>
      <c r="R38" s="63"/>
      <c r="S38" s="63"/>
      <c r="T38" s="63"/>
      <c r="U38" s="63"/>
      <c r="V38" s="63"/>
      <c r="W38" s="63"/>
      <c r="X38" s="64"/>
      <c r="Y38" s="68">
        <f t="shared" si="2"/>
        <v>0</v>
      </c>
      <c r="Z38" s="69">
        <f t="shared" si="3"/>
        <v>0</v>
      </c>
      <c r="AA38" s="52"/>
      <c r="AB38" s="70"/>
      <c r="AC38" s="70"/>
      <c r="AD38" s="54">
        <f t="shared" si="4"/>
        <v>0</v>
      </c>
      <c r="AE38" s="55">
        <f t="shared" si="5"/>
        <v>0</v>
      </c>
      <c r="AF38" s="56">
        <f>IF(ISNA(MATCH(F38,{"D12";"D14";"M12";"M14"},0)),0,1)+IF(ISNA(MATCH(G38,{"D12";"D14";"M12";"M14"},0)),0,1)+IF(ISNA(MATCH(H38,{"D12";"D14";"M12";"M14"},0)),0,1)</f>
        <v>0</v>
      </c>
      <c r="AG38" s="57">
        <f>IF(ISNA(MATCH(F38,{"D16";"D19";"D20";"D35";"D50";"D60";"M16";"M19";"M20";"M40";"M50";"M60";"M70"},0)),0,1)+IF(ISNA(MATCH(G38,{"D16";"D19";"D20";"D35";"D50";"D60";"M16";"M19";"M20";"M40";"M50";"M60";"M70"},0)),0,1)+IF(ISNA(MATCH(H38,{"D16";"D19";"D20";"D35";"D50";"D60";"M16";"M19";"M20";"M40";"M50";"M60";"M70"},0)),0,1)</f>
        <v>0</v>
      </c>
      <c r="AH38" s="4"/>
      <c r="AI38" s="4"/>
      <c r="AJ38" s="4"/>
      <c r="AK38" s="4"/>
      <c r="AL38" s="4"/>
    </row>
    <row r="39" spans="1:38" ht="12.75">
      <c r="A39" s="41" t="s">
        <v>77</v>
      </c>
      <c r="B39" s="71"/>
      <c r="C39" s="72"/>
      <c r="D39" s="61"/>
      <c r="E39" s="73"/>
      <c r="F39" s="63"/>
      <c r="G39" s="63"/>
      <c r="H39" s="64"/>
      <c r="I39" s="65">
        <f t="shared" si="0"/>
        <v>0</v>
      </c>
      <c r="J39" s="66"/>
      <c r="K39" s="63"/>
      <c r="L39" s="64"/>
      <c r="M39" s="66"/>
      <c r="N39" s="63"/>
      <c r="O39" s="64"/>
      <c r="P39" s="67">
        <f t="shared" si="1"/>
        <v>0</v>
      </c>
      <c r="Q39" s="66"/>
      <c r="R39" s="63"/>
      <c r="S39" s="63"/>
      <c r="T39" s="63"/>
      <c r="U39" s="63"/>
      <c r="V39" s="63"/>
      <c r="W39" s="63"/>
      <c r="X39" s="64"/>
      <c r="Y39" s="68">
        <f t="shared" si="2"/>
        <v>0</v>
      </c>
      <c r="Z39" s="69">
        <f t="shared" si="3"/>
        <v>0</v>
      </c>
      <c r="AA39" s="52"/>
      <c r="AB39" s="70"/>
      <c r="AC39" s="70"/>
      <c r="AD39" s="54">
        <f t="shared" si="4"/>
        <v>0</v>
      </c>
      <c r="AE39" s="55">
        <f t="shared" si="5"/>
        <v>0</v>
      </c>
      <c r="AF39" s="56">
        <f>IF(ISNA(MATCH(F39,{"D12";"D14";"M12";"M14"},0)),0,1)+IF(ISNA(MATCH(G39,{"D12";"D14";"M12";"M14"},0)),0,1)+IF(ISNA(MATCH(H39,{"D12";"D14";"M12";"M14"},0)),0,1)</f>
        <v>0</v>
      </c>
      <c r="AG39" s="57">
        <f>IF(ISNA(MATCH(F39,{"D16";"D19";"D20";"D35";"D50";"D60";"M16";"M19";"M20";"M40";"M50";"M60";"M70"},0)),0,1)+IF(ISNA(MATCH(G39,{"D16";"D19";"D20";"D35";"D50";"D60";"M16";"M19";"M20";"M40";"M50";"M60";"M70"},0)),0,1)+IF(ISNA(MATCH(H39,{"D16";"D19";"D20";"D35";"D50";"D60";"M16";"M19";"M20";"M40";"M50";"M60";"M70"},0)),0,1)</f>
        <v>0</v>
      </c>
      <c r="AH39" s="4"/>
      <c r="AI39" s="4"/>
      <c r="AJ39" s="4"/>
      <c r="AK39" s="4"/>
      <c r="AL39" s="4"/>
    </row>
    <row r="40" spans="1:38" ht="12.75">
      <c r="A40" s="41" t="s">
        <v>78</v>
      </c>
      <c r="B40" s="71"/>
      <c r="C40" s="72"/>
      <c r="D40" s="61"/>
      <c r="E40" s="73"/>
      <c r="F40" s="63"/>
      <c r="G40" s="63"/>
      <c r="H40" s="64"/>
      <c r="I40" s="65">
        <f t="shared" si="0"/>
        <v>0</v>
      </c>
      <c r="J40" s="66"/>
      <c r="K40" s="63"/>
      <c r="L40" s="64"/>
      <c r="M40" s="66"/>
      <c r="N40" s="63"/>
      <c r="O40" s="64"/>
      <c r="P40" s="67">
        <f t="shared" si="1"/>
        <v>0</v>
      </c>
      <c r="Q40" s="66"/>
      <c r="R40" s="63"/>
      <c r="S40" s="63"/>
      <c r="T40" s="63"/>
      <c r="U40" s="63"/>
      <c r="V40" s="63"/>
      <c r="W40" s="63"/>
      <c r="X40" s="64"/>
      <c r="Y40" s="68">
        <f t="shared" si="2"/>
        <v>0</v>
      </c>
      <c r="Z40" s="69">
        <f t="shared" si="3"/>
        <v>0</v>
      </c>
      <c r="AA40" s="52"/>
      <c r="AB40" s="70"/>
      <c r="AC40" s="70"/>
      <c r="AD40" s="54">
        <f t="shared" si="4"/>
        <v>0</v>
      </c>
      <c r="AE40" s="55">
        <f t="shared" si="5"/>
        <v>0</v>
      </c>
      <c r="AF40" s="56">
        <f>IF(ISNA(MATCH(F40,{"D12";"D14";"M12";"M14"},0)),0,1)+IF(ISNA(MATCH(G40,{"D12";"D14";"M12";"M14"},0)),0,1)+IF(ISNA(MATCH(H40,{"D12";"D14";"M12";"M14"},0)),0,1)</f>
        <v>0</v>
      </c>
      <c r="AG40" s="57">
        <f>IF(ISNA(MATCH(F40,{"D16";"D19";"D20";"D35";"D50";"D60";"M16";"M19";"M20";"M40";"M50";"M60";"M70"},0)),0,1)+IF(ISNA(MATCH(G40,{"D16";"D19";"D20";"D35";"D50";"D60";"M16";"M19";"M20";"M40";"M50";"M60";"M70"},0)),0,1)+IF(ISNA(MATCH(H40,{"D16";"D19";"D20";"D35";"D50";"D60";"M16";"M19";"M20";"M40";"M50";"M60";"M70"},0)),0,1)</f>
        <v>0</v>
      </c>
      <c r="AH40" s="4"/>
      <c r="AI40" s="4"/>
      <c r="AJ40" s="4"/>
      <c r="AK40" s="4"/>
      <c r="AL40" s="4"/>
    </row>
    <row r="41" spans="1:38" ht="12.75">
      <c r="A41" s="74" t="s">
        <v>79</v>
      </c>
      <c r="B41" s="71"/>
      <c r="C41" s="72"/>
      <c r="D41" s="61"/>
      <c r="E41" s="73"/>
      <c r="F41" s="63"/>
      <c r="G41" s="63"/>
      <c r="H41" s="64"/>
      <c r="I41" s="65">
        <f t="shared" si="0"/>
        <v>0</v>
      </c>
      <c r="J41" s="66"/>
      <c r="K41" s="63"/>
      <c r="L41" s="64"/>
      <c r="M41" s="66"/>
      <c r="N41" s="63"/>
      <c r="O41" s="64"/>
      <c r="P41" s="67">
        <f t="shared" si="1"/>
        <v>0</v>
      </c>
      <c r="Q41" s="66"/>
      <c r="R41" s="63"/>
      <c r="S41" s="63"/>
      <c r="T41" s="63"/>
      <c r="U41" s="63"/>
      <c r="V41" s="63"/>
      <c r="W41" s="63"/>
      <c r="X41" s="64"/>
      <c r="Y41" s="68">
        <f t="shared" si="2"/>
        <v>0</v>
      </c>
      <c r="Z41" s="69">
        <f t="shared" si="3"/>
        <v>0</v>
      </c>
      <c r="AA41" s="52"/>
      <c r="AB41" s="70"/>
      <c r="AC41" s="70"/>
      <c r="AD41" s="54">
        <f t="shared" si="4"/>
        <v>0</v>
      </c>
      <c r="AE41" s="55">
        <f t="shared" si="5"/>
        <v>0</v>
      </c>
      <c r="AF41" s="56">
        <f>IF(ISNA(MATCH(F41,{"D12";"D14";"M12";"M14"},0)),0,1)+IF(ISNA(MATCH(G41,{"D12";"D14";"M12";"M14"},0)),0,1)+IF(ISNA(MATCH(H41,{"D12";"D14";"M12";"M14"},0)),0,1)</f>
        <v>0</v>
      </c>
      <c r="AG41" s="57">
        <f>IF(ISNA(MATCH(F41,{"D16";"D19";"D20";"D35";"D50";"D60";"M16";"M19";"M20";"M40";"M50";"M60";"M70"},0)),0,1)+IF(ISNA(MATCH(G41,{"D16";"D19";"D20";"D35";"D50";"D60";"M16";"M19";"M20";"M40";"M50";"M60";"M70"},0)),0,1)+IF(ISNA(MATCH(H41,{"D16";"D19";"D20";"D35";"D50";"D60";"M16";"M19";"M20";"M40";"M50";"M60";"M70"},0)),0,1)</f>
        <v>0</v>
      </c>
      <c r="AH41" s="4"/>
      <c r="AI41" s="4"/>
      <c r="AJ41" s="4"/>
      <c r="AK41" s="4"/>
      <c r="AL41" s="4"/>
    </row>
    <row r="42" spans="1:38" ht="12.75">
      <c r="A42" s="41" t="s">
        <v>80</v>
      </c>
      <c r="B42" s="71"/>
      <c r="C42" s="72"/>
      <c r="D42" s="61"/>
      <c r="E42" s="73"/>
      <c r="F42" s="63"/>
      <c r="G42" s="63"/>
      <c r="H42" s="64"/>
      <c r="I42" s="65">
        <f t="shared" si="0"/>
        <v>0</v>
      </c>
      <c r="J42" s="66"/>
      <c r="K42" s="63"/>
      <c r="L42" s="64"/>
      <c r="M42" s="66"/>
      <c r="N42" s="63"/>
      <c r="O42" s="64"/>
      <c r="P42" s="67">
        <f t="shared" si="1"/>
        <v>0</v>
      </c>
      <c r="Q42" s="66"/>
      <c r="R42" s="63"/>
      <c r="S42" s="63"/>
      <c r="T42" s="63"/>
      <c r="U42" s="63"/>
      <c r="V42" s="63"/>
      <c r="W42" s="63"/>
      <c r="X42" s="64"/>
      <c r="Y42" s="68">
        <f t="shared" si="2"/>
        <v>0</v>
      </c>
      <c r="Z42" s="69">
        <f t="shared" si="3"/>
        <v>0</v>
      </c>
      <c r="AA42" s="52"/>
      <c r="AB42" s="70"/>
      <c r="AC42" s="70"/>
      <c r="AD42" s="54">
        <f t="shared" si="4"/>
        <v>0</v>
      </c>
      <c r="AE42" s="55">
        <f t="shared" si="5"/>
        <v>0</v>
      </c>
      <c r="AF42" s="56">
        <f>IF(ISNA(MATCH(F42,{"D12";"D14";"M12";"M14"},0)),0,1)+IF(ISNA(MATCH(G42,{"D12";"D14";"M12";"M14"},0)),0,1)+IF(ISNA(MATCH(H42,{"D12";"D14";"M12";"M14"},0)),0,1)</f>
        <v>0</v>
      </c>
      <c r="AG42" s="57">
        <f>IF(ISNA(MATCH(F42,{"D16";"D19";"D20";"D35";"D50";"D60";"M16";"M19";"M20";"M40";"M50";"M60";"M70"},0)),0,1)+IF(ISNA(MATCH(G42,{"D16";"D19";"D20";"D35";"D50";"D60";"M16";"M19";"M20";"M40";"M50";"M60";"M70"},0)),0,1)+IF(ISNA(MATCH(H42,{"D16";"D19";"D20";"D35";"D50";"D60";"M16";"M19";"M20";"M40";"M50";"M60";"M70"},0)),0,1)</f>
        <v>0</v>
      </c>
      <c r="AH42" s="4"/>
      <c r="AI42" s="4"/>
      <c r="AJ42" s="4"/>
      <c r="AK42" s="4"/>
      <c r="AL42" s="4"/>
    </row>
    <row r="43" spans="1:38" ht="12.75">
      <c r="A43" s="41" t="s">
        <v>81</v>
      </c>
      <c r="B43" s="71"/>
      <c r="C43" s="72"/>
      <c r="D43" s="61"/>
      <c r="E43" s="73"/>
      <c r="F43" s="63"/>
      <c r="G43" s="63"/>
      <c r="H43" s="64"/>
      <c r="I43" s="65">
        <f t="shared" si="0"/>
        <v>0</v>
      </c>
      <c r="J43" s="66"/>
      <c r="K43" s="63"/>
      <c r="L43" s="64"/>
      <c r="M43" s="66"/>
      <c r="N43" s="63"/>
      <c r="O43" s="64"/>
      <c r="P43" s="67">
        <f t="shared" si="1"/>
        <v>0</v>
      </c>
      <c r="Q43" s="66"/>
      <c r="R43" s="63"/>
      <c r="S43" s="63"/>
      <c r="T43" s="63"/>
      <c r="U43" s="63"/>
      <c r="V43" s="63"/>
      <c r="W43" s="63"/>
      <c r="X43" s="64"/>
      <c r="Y43" s="68">
        <f t="shared" si="2"/>
        <v>0</v>
      </c>
      <c r="Z43" s="69">
        <f t="shared" si="3"/>
        <v>0</v>
      </c>
      <c r="AA43" s="52"/>
      <c r="AB43" s="70"/>
      <c r="AC43" s="70"/>
      <c r="AD43" s="54">
        <f t="shared" si="4"/>
        <v>0</v>
      </c>
      <c r="AE43" s="55">
        <f t="shared" si="5"/>
        <v>0</v>
      </c>
      <c r="AF43" s="56">
        <f>IF(ISNA(MATCH(F43,{"D12";"D14";"M12";"M14"},0)),0,1)+IF(ISNA(MATCH(G43,{"D12";"D14";"M12";"M14"},0)),0,1)+IF(ISNA(MATCH(H43,{"D12";"D14";"M12";"M14"},0)),0,1)</f>
        <v>0</v>
      </c>
      <c r="AG43" s="57">
        <f>IF(ISNA(MATCH(F43,{"D16";"D19";"D20";"D35";"D50";"D60";"M16";"M19";"M20";"M40";"M50";"M60";"M70"},0)),0,1)+IF(ISNA(MATCH(G43,{"D16";"D19";"D20";"D35";"D50";"D60";"M16";"M19";"M20";"M40";"M50";"M60";"M70"},0)),0,1)+IF(ISNA(MATCH(H43,{"D16";"D19";"D20";"D35";"D50";"D60";"M16";"M19";"M20";"M40";"M50";"M60";"M70"},0)),0,1)</f>
        <v>0</v>
      </c>
      <c r="AH43" s="4"/>
      <c r="AI43" s="4"/>
      <c r="AJ43" s="4"/>
      <c r="AK43" s="4"/>
      <c r="AL43" s="4"/>
    </row>
    <row r="44" spans="1:38" ht="12.75">
      <c r="A44" s="41" t="s">
        <v>82</v>
      </c>
      <c r="B44" s="71"/>
      <c r="C44" s="72"/>
      <c r="D44" s="61"/>
      <c r="E44" s="73"/>
      <c r="F44" s="63"/>
      <c r="G44" s="63"/>
      <c r="H44" s="64"/>
      <c r="I44" s="65">
        <f t="shared" si="0"/>
        <v>0</v>
      </c>
      <c r="J44" s="66"/>
      <c r="K44" s="63"/>
      <c r="L44" s="64"/>
      <c r="M44" s="66"/>
      <c r="N44" s="63"/>
      <c r="O44" s="64"/>
      <c r="P44" s="67">
        <f t="shared" si="1"/>
        <v>0</v>
      </c>
      <c r="Q44" s="66"/>
      <c r="R44" s="63"/>
      <c r="S44" s="63"/>
      <c r="T44" s="63"/>
      <c r="U44" s="63"/>
      <c r="V44" s="63"/>
      <c r="W44" s="63"/>
      <c r="X44" s="64"/>
      <c r="Y44" s="68">
        <f t="shared" si="2"/>
        <v>0</v>
      </c>
      <c r="Z44" s="69">
        <f t="shared" si="3"/>
        <v>0</v>
      </c>
      <c r="AA44" s="52"/>
      <c r="AB44" s="70"/>
      <c r="AC44" s="70"/>
      <c r="AD44" s="54">
        <f t="shared" si="4"/>
        <v>0</v>
      </c>
      <c r="AE44" s="55">
        <f t="shared" si="5"/>
        <v>0</v>
      </c>
      <c r="AF44" s="56">
        <f>IF(ISNA(MATCH(F44,{"D12";"D14";"M12";"M14"},0)),0,1)+IF(ISNA(MATCH(G44,{"D12";"D14";"M12";"M14"},0)),0,1)+IF(ISNA(MATCH(H44,{"D12";"D14";"M12";"M14"},0)),0,1)</f>
        <v>0</v>
      </c>
      <c r="AG44" s="57">
        <f>IF(ISNA(MATCH(F44,{"D16";"D19";"D20";"D35";"D50";"D60";"M16";"M19";"M20";"M40";"M50";"M60";"M70"},0)),0,1)+IF(ISNA(MATCH(G44,{"D16";"D19";"D20";"D35";"D50";"D60";"M16";"M19";"M20";"M40";"M50";"M60";"M70"},0)),0,1)+IF(ISNA(MATCH(H44,{"D16";"D19";"D20";"D35";"D50";"D60";"M16";"M19";"M20";"M40";"M50";"M60";"M70"},0)),0,1)</f>
        <v>0</v>
      </c>
      <c r="AH44" s="4"/>
      <c r="AI44" s="4"/>
      <c r="AJ44" s="4"/>
      <c r="AK44" s="4"/>
      <c r="AL44" s="4"/>
    </row>
    <row r="45" spans="1:38" ht="12.75">
      <c r="A45" s="41" t="s">
        <v>83</v>
      </c>
      <c r="B45" s="71"/>
      <c r="C45" s="72"/>
      <c r="D45" s="61"/>
      <c r="E45" s="73"/>
      <c r="F45" s="63"/>
      <c r="G45" s="63"/>
      <c r="H45" s="64"/>
      <c r="I45" s="65">
        <f t="shared" si="0"/>
        <v>0</v>
      </c>
      <c r="J45" s="66"/>
      <c r="K45" s="63"/>
      <c r="L45" s="64"/>
      <c r="M45" s="66"/>
      <c r="N45" s="63"/>
      <c r="O45" s="64"/>
      <c r="P45" s="67">
        <f t="shared" si="1"/>
        <v>0</v>
      </c>
      <c r="Q45" s="66"/>
      <c r="R45" s="63"/>
      <c r="S45" s="63"/>
      <c r="T45" s="63"/>
      <c r="U45" s="63"/>
      <c r="V45" s="63"/>
      <c r="W45" s="63"/>
      <c r="X45" s="64"/>
      <c r="Y45" s="68">
        <f t="shared" si="2"/>
        <v>0</v>
      </c>
      <c r="Z45" s="69">
        <f t="shared" si="3"/>
        <v>0</v>
      </c>
      <c r="AA45" s="52"/>
      <c r="AB45" s="70"/>
      <c r="AC45" s="70"/>
      <c r="AD45" s="54">
        <f t="shared" si="4"/>
        <v>0</v>
      </c>
      <c r="AE45" s="55">
        <f t="shared" si="5"/>
        <v>0</v>
      </c>
      <c r="AF45" s="56">
        <f>IF(ISNA(MATCH(F45,{"D12";"D14";"M12";"M14"},0)),0,1)+IF(ISNA(MATCH(G45,{"D12";"D14";"M12";"M14"},0)),0,1)+IF(ISNA(MATCH(H45,{"D12";"D14";"M12";"M14"},0)),0,1)</f>
        <v>0</v>
      </c>
      <c r="AG45" s="57">
        <f>IF(ISNA(MATCH(F45,{"D16";"D19";"D20";"D35";"D50";"D60";"M16";"M19";"M20";"M40";"M50";"M60";"M70"},0)),0,1)+IF(ISNA(MATCH(G45,{"D16";"D19";"D20";"D35";"D50";"D60";"M16";"M19";"M20";"M40";"M50";"M60";"M70"},0)),0,1)+IF(ISNA(MATCH(H45,{"D16";"D19";"D20";"D35";"D50";"D60";"M16";"M19";"M20";"M40";"M50";"M60";"M70"},0)),0,1)</f>
        <v>0</v>
      </c>
      <c r="AH45" s="4"/>
      <c r="AI45" s="4"/>
      <c r="AJ45" s="4"/>
      <c r="AK45" s="4"/>
      <c r="AL45" s="4"/>
    </row>
    <row r="46" spans="1:38" ht="12.75">
      <c r="A46" s="41" t="s">
        <v>84</v>
      </c>
      <c r="B46" s="71"/>
      <c r="C46" s="72"/>
      <c r="D46" s="61"/>
      <c r="E46" s="73"/>
      <c r="F46" s="63"/>
      <c r="G46" s="63"/>
      <c r="H46" s="64"/>
      <c r="I46" s="65">
        <f t="shared" si="0"/>
        <v>0</v>
      </c>
      <c r="J46" s="66"/>
      <c r="K46" s="63"/>
      <c r="L46" s="64"/>
      <c r="M46" s="66"/>
      <c r="N46" s="63"/>
      <c r="O46" s="64"/>
      <c r="P46" s="67">
        <f t="shared" si="1"/>
        <v>0</v>
      </c>
      <c r="Q46" s="66"/>
      <c r="R46" s="63"/>
      <c r="S46" s="63"/>
      <c r="T46" s="63"/>
      <c r="U46" s="63"/>
      <c r="V46" s="63"/>
      <c r="W46" s="63"/>
      <c r="X46" s="64"/>
      <c r="Y46" s="68">
        <f t="shared" si="2"/>
        <v>0</v>
      </c>
      <c r="Z46" s="69">
        <f t="shared" si="3"/>
        <v>0</v>
      </c>
      <c r="AA46" s="52"/>
      <c r="AB46" s="70"/>
      <c r="AC46" s="70"/>
      <c r="AD46" s="54">
        <f t="shared" si="4"/>
        <v>0</v>
      </c>
      <c r="AE46" s="55">
        <f t="shared" si="5"/>
        <v>0</v>
      </c>
      <c r="AF46" s="56">
        <f>IF(ISNA(MATCH(F46,{"D12";"D14";"M12";"M14"},0)),0,1)+IF(ISNA(MATCH(G46,{"D12";"D14";"M12";"M14"},0)),0,1)+IF(ISNA(MATCH(H46,{"D12";"D14";"M12";"M14"},0)),0,1)</f>
        <v>0</v>
      </c>
      <c r="AG46" s="57">
        <f>IF(ISNA(MATCH(F46,{"D16";"D19";"D20";"D35";"D50";"D60";"M16";"M19";"M20";"M40";"M50";"M60";"M70"},0)),0,1)+IF(ISNA(MATCH(G46,{"D16";"D19";"D20";"D35";"D50";"D60";"M16";"M19";"M20";"M40";"M50";"M60";"M70"},0)),0,1)+IF(ISNA(MATCH(H46,{"D16";"D19";"D20";"D35";"D50";"D60";"M16";"M19";"M20";"M40";"M50";"M60";"M70"},0)),0,1)</f>
        <v>0</v>
      </c>
      <c r="AH46" s="4"/>
      <c r="AI46" s="4"/>
      <c r="AJ46" s="4"/>
      <c r="AK46" s="4"/>
      <c r="AL46" s="4"/>
    </row>
    <row r="47" spans="1:38" ht="12.75">
      <c r="A47" s="41" t="s">
        <v>85</v>
      </c>
      <c r="B47" s="71"/>
      <c r="C47" s="72"/>
      <c r="D47" s="61"/>
      <c r="E47" s="73"/>
      <c r="F47" s="63"/>
      <c r="G47" s="63"/>
      <c r="H47" s="64"/>
      <c r="I47" s="65">
        <f t="shared" si="0"/>
        <v>0</v>
      </c>
      <c r="J47" s="66"/>
      <c r="K47" s="63"/>
      <c r="L47" s="64"/>
      <c r="M47" s="66"/>
      <c r="N47" s="63"/>
      <c r="O47" s="64"/>
      <c r="P47" s="67">
        <f t="shared" si="1"/>
        <v>0</v>
      </c>
      <c r="Q47" s="66"/>
      <c r="R47" s="63"/>
      <c r="S47" s="63"/>
      <c r="T47" s="63"/>
      <c r="U47" s="63"/>
      <c r="V47" s="63"/>
      <c r="W47" s="63"/>
      <c r="X47" s="64"/>
      <c r="Y47" s="68">
        <f t="shared" si="2"/>
        <v>0</v>
      </c>
      <c r="Z47" s="69">
        <f t="shared" si="3"/>
        <v>0</v>
      </c>
      <c r="AA47" s="52"/>
      <c r="AB47" s="70"/>
      <c r="AC47" s="70"/>
      <c r="AD47" s="54">
        <f t="shared" si="4"/>
        <v>0</v>
      </c>
      <c r="AE47" s="55">
        <f t="shared" si="5"/>
        <v>0</v>
      </c>
      <c r="AF47" s="56">
        <f>IF(ISNA(MATCH(F47,{"D12";"D14";"M12";"M14"},0)),0,1)+IF(ISNA(MATCH(G47,{"D12";"D14";"M12";"M14"},0)),0,1)+IF(ISNA(MATCH(H47,{"D12";"D14";"M12";"M14"},0)),0,1)</f>
        <v>0</v>
      </c>
      <c r="AG47" s="57">
        <f>IF(ISNA(MATCH(F47,{"D16";"D19";"D20";"D35";"D50";"D60";"M16";"M19";"M20";"M40";"M50";"M60";"M70"},0)),0,1)+IF(ISNA(MATCH(G47,{"D16";"D19";"D20";"D35";"D50";"D60";"M16";"M19";"M20";"M40";"M50";"M60";"M70"},0)),0,1)+IF(ISNA(MATCH(H47,{"D16";"D19";"D20";"D35";"D50";"D60";"M16";"M19";"M20";"M40";"M50";"M60";"M70"},0)),0,1)</f>
        <v>0</v>
      </c>
      <c r="AH47" s="4"/>
      <c r="AI47" s="4"/>
      <c r="AJ47" s="4"/>
      <c r="AK47" s="4"/>
      <c r="AL47" s="4"/>
    </row>
    <row r="48" spans="1:38" ht="12.75">
      <c r="A48" s="41" t="s">
        <v>86</v>
      </c>
      <c r="B48" s="71"/>
      <c r="C48" s="72"/>
      <c r="D48" s="61"/>
      <c r="E48" s="73"/>
      <c r="F48" s="63"/>
      <c r="G48" s="63"/>
      <c r="H48" s="64"/>
      <c r="I48" s="65">
        <f t="shared" si="0"/>
        <v>0</v>
      </c>
      <c r="J48" s="66"/>
      <c r="K48" s="63"/>
      <c r="L48" s="64"/>
      <c r="M48" s="66"/>
      <c r="N48" s="63"/>
      <c r="O48" s="64"/>
      <c r="P48" s="67">
        <f t="shared" si="1"/>
        <v>0</v>
      </c>
      <c r="Q48" s="66"/>
      <c r="R48" s="63"/>
      <c r="S48" s="63"/>
      <c r="T48" s="63"/>
      <c r="U48" s="63"/>
      <c r="V48" s="63"/>
      <c r="W48" s="63"/>
      <c r="X48" s="64"/>
      <c r="Y48" s="68">
        <f t="shared" si="2"/>
        <v>0</v>
      </c>
      <c r="Z48" s="69">
        <f t="shared" si="3"/>
        <v>0</v>
      </c>
      <c r="AA48" s="52"/>
      <c r="AB48" s="70"/>
      <c r="AC48" s="70"/>
      <c r="AD48" s="54">
        <f t="shared" si="4"/>
        <v>0</v>
      </c>
      <c r="AE48" s="55">
        <f t="shared" si="5"/>
        <v>0</v>
      </c>
      <c r="AF48" s="56">
        <f>IF(ISNA(MATCH(F48,{"D12";"D14";"M12";"M14"},0)),0,1)+IF(ISNA(MATCH(G48,{"D12";"D14";"M12";"M14"},0)),0,1)+IF(ISNA(MATCH(H48,{"D12";"D14";"M12";"M14"},0)),0,1)</f>
        <v>0</v>
      </c>
      <c r="AG48" s="57">
        <f>IF(ISNA(MATCH(F48,{"D16";"D19";"D20";"D35";"D50";"D60";"M16";"M19";"M20";"M40";"M50";"M60";"M70"},0)),0,1)+IF(ISNA(MATCH(G48,{"D16";"D19";"D20";"D35";"D50";"D60";"M16";"M19";"M20";"M40";"M50";"M60";"M70"},0)),0,1)+IF(ISNA(MATCH(H48,{"D16";"D19";"D20";"D35";"D50";"D60";"M16";"M19";"M20";"M40";"M50";"M60";"M70"},0)),0,1)</f>
        <v>0</v>
      </c>
      <c r="AH48" s="4"/>
      <c r="AI48" s="4"/>
      <c r="AJ48" s="4"/>
      <c r="AK48" s="4"/>
      <c r="AL48" s="4"/>
    </row>
    <row r="49" spans="1:38" ht="12.75">
      <c r="A49" s="41" t="s">
        <v>87</v>
      </c>
      <c r="B49" s="71"/>
      <c r="C49" s="72"/>
      <c r="D49" s="61"/>
      <c r="E49" s="73"/>
      <c r="F49" s="63"/>
      <c r="G49" s="63"/>
      <c r="H49" s="64"/>
      <c r="I49" s="65">
        <f t="shared" si="0"/>
        <v>0</v>
      </c>
      <c r="J49" s="66"/>
      <c r="K49" s="63"/>
      <c r="L49" s="64"/>
      <c r="M49" s="66"/>
      <c r="N49" s="63"/>
      <c r="O49" s="64"/>
      <c r="P49" s="67">
        <f t="shared" si="1"/>
        <v>0</v>
      </c>
      <c r="Q49" s="66"/>
      <c r="R49" s="63"/>
      <c r="S49" s="63"/>
      <c r="T49" s="63"/>
      <c r="U49" s="63"/>
      <c r="V49" s="63"/>
      <c r="W49" s="63"/>
      <c r="X49" s="64"/>
      <c r="Y49" s="68">
        <f t="shared" si="2"/>
        <v>0</v>
      </c>
      <c r="Z49" s="69">
        <f t="shared" si="3"/>
        <v>0</v>
      </c>
      <c r="AA49" s="52"/>
      <c r="AB49" s="70"/>
      <c r="AC49" s="70"/>
      <c r="AD49" s="54">
        <f t="shared" si="4"/>
        <v>0</v>
      </c>
      <c r="AE49" s="55">
        <f t="shared" si="5"/>
        <v>0</v>
      </c>
      <c r="AF49" s="56">
        <f>IF(ISNA(MATCH(F49,{"D12";"D14";"M12";"M14"},0)),0,1)+IF(ISNA(MATCH(G49,{"D12";"D14";"M12";"M14"},0)),0,1)+IF(ISNA(MATCH(H49,{"D12";"D14";"M12";"M14"},0)),0,1)</f>
        <v>0</v>
      </c>
      <c r="AG49" s="57">
        <f>IF(ISNA(MATCH(F49,{"D16";"D19";"D20";"D35";"D50";"D60";"M16";"M19";"M20";"M40";"M50";"M60";"M70"},0)),0,1)+IF(ISNA(MATCH(G49,{"D16";"D19";"D20";"D35";"D50";"D60";"M16";"M19";"M20";"M40";"M50";"M60";"M70"},0)),0,1)+IF(ISNA(MATCH(H49,{"D16";"D19";"D20";"D35";"D50";"D60";"M16";"M19";"M20";"M40";"M50";"M60";"M70"},0)),0,1)</f>
        <v>0</v>
      </c>
      <c r="AH49" s="4"/>
      <c r="AI49" s="4"/>
      <c r="AJ49" s="4"/>
      <c r="AK49" s="4"/>
      <c r="AL49" s="4"/>
    </row>
    <row r="50" spans="1:38" ht="12.75">
      <c r="A50" s="41" t="s">
        <v>88</v>
      </c>
      <c r="B50" s="75"/>
      <c r="C50" s="76"/>
      <c r="D50" s="77"/>
      <c r="E50" s="78"/>
      <c r="F50" s="63"/>
      <c r="G50" s="63"/>
      <c r="H50" s="64"/>
      <c r="I50" s="79">
        <f t="shared" si="0"/>
        <v>0</v>
      </c>
      <c r="J50" s="80"/>
      <c r="K50" s="81"/>
      <c r="L50" s="82"/>
      <c r="M50" s="80"/>
      <c r="N50" s="81"/>
      <c r="O50" s="82"/>
      <c r="P50" s="83">
        <f t="shared" si="1"/>
        <v>0</v>
      </c>
      <c r="Q50" s="80"/>
      <c r="R50" s="81"/>
      <c r="S50" s="81"/>
      <c r="T50" s="81"/>
      <c r="U50" s="81"/>
      <c r="V50" s="81"/>
      <c r="W50" s="81"/>
      <c r="X50" s="82"/>
      <c r="Y50" s="84">
        <f t="shared" si="2"/>
        <v>0</v>
      </c>
      <c r="Z50" s="85">
        <f t="shared" si="3"/>
        <v>0</v>
      </c>
      <c r="AA50" s="52"/>
      <c r="AB50" s="70"/>
      <c r="AC50" s="70"/>
      <c r="AD50" s="54">
        <f t="shared" si="4"/>
        <v>0</v>
      </c>
      <c r="AE50" s="55">
        <f t="shared" si="5"/>
        <v>0</v>
      </c>
      <c r="AF50" s="56">
        <f>IF(ISNA(MATCH(F50,{"D12";"D14";"M12";"M14"},0)),0,1)+IF(ISNA(MATCH(G50,{"D12";"D14";"M12";"M14"},0)),0,1)+IF(ISNA(MATCH(H50,{"D12";"D14";"M12";"M14"},0)),0,1)</f>
        <v>0</v>
      </c>
      <c r="AG50" s="57">
        <f>IF(ISNA(MATCH(F50,{"D16";"D19";"D20";"D35";"D50";"D60";"M16";"M19";"M20";"M40";"M50";"M60";"M70"},0)),0,1)+IF(ISNA(MATCH(G50,{"D16";"D19";"D20";"D35";"D50";"D60";"M16";"M19";"M20";"M40";"M50";"M60";"M70"},0)),0,1)+IF(ISNA(MATCH(H50,{"D16";"D19";"D20";"D35";"D50";"D60";"M16";"M19";"M20";"M40";"M50";"M60";"M70"},0)),0,1)</f>
        <v>0</v>
      </c>
      <c r="AH50" s="4"/>
      <c r="AI50" s="4"/>
      <c r="AJ50" s="4"/>
      <c r="AK50" s="4"/>
      <c r="AL50" s="4"/>
    </row>
    <row r="51" spans="1:38" ht="12.75">
      <c r="A51" s="5"/>
      <c r="B51" s="8" t="s">
        <v>89</v>
      </c>
      <c r="C51" s="8"/>
      <c r="D51" s="8"/>
      <c r="E51" s="8"/>
      <c r="F51" s="8"/>
      <c r="G51" s="8"/>
      <c r="H51" s="8"/>
      <c r="I51" s="86">
        <f>SUM(I11:I50)</f>
        <v>0</v>
      </c>
      <c r="J51" s="87">
        <f>SUM(J11:J50)</f>
        <v>0</v>
      </c>
      <c r="K51" s="88">
        <f>SUM(K11:K50)</f>
        <v>0</v>
      </c>
      <c r="L51" s="89">
        <f>SUM(L11:L50)</f>
        <v>0</v>
      </c>
      <c r="M51" s="87">
        <f>SUM(M11:M50)</f>
        <v>0</v>
      </c>
      <c r="N51" s="88">
        <f>SUM(N11:N50)</f>
        <v>0</v>
      </c>
      <c r="O51" s="89">
        <f>SUM(O11:O50)</f>
        <v>0</v>
      </c>
      <c r="P51" s="90">
        <f>SUM(P11:P50)</f>
        <v>0</v>
      </c>
      <c r="Q51" s="87">
        <f>SUM(Q11:Q50)</f>
        <v>0</v>
      </c>
      <c r="R51" s="88">
        <f>SUM(R11:R50)</f>
        <v>0</v>
      </c>
      <c r="S51" s="88">
        <f>SUM(S11:S50)</f>
        <v>0</v>
      </c>
      <c r="T51" s="88">
        <f>SUM(T11:T50)</f>
        <v>0</v>
      </c>
      <c r="U51" s="88">
        <f>SUM(U11:U50)</f>
        <v>0</v>
      </c>
      <c r="V51" s="88">
        <f>SUM(V11:V50)</f>
        <v>0</v>
      </c>
      <c r="W51" s="88">
        <f>SUM(W11:W50)</f>
        <v>0</v>
      </c>
      <c r="X51" s="89">
        <f>SUM(X11:X50)</f>
        <v>0</v>
      </c>
      <c r="Y51" s="91">
        <f>SUM(Y11:Y50)</f>
        <v>0</v>
      </c>
      <c r="Z51" s="91">
        <f>SUM(Z11:Z50)</f>
        <v>0</v>
      </c>
      <c r="AA51" s="92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97" customFormat="1" ht="30.75" customHeight="1">
      <c r="A52" s="5"/>
      <c r="B52" s="93" t="s">
        <v>90</v>
      </c>
      <c r="C52" s="93"/>
      <c r="D52" s="93"/>
      <c r="E52" s="93"/>
      <c r="F52" s="93"/>
      <c r="G52" s="93"/>
      <c r="H52" s="93"/>
      <c r="I52" s="94">
        <f>SUM(Z11:Z50)</f>
        <v>0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</row>
    <row r="53" spans="2:38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2:38" ht="12.75" hidden="1">
      <c r="B54" s="98" t="s">
        <v>91</v>
      </c>
      <c r="C54" s="98"/>
      <c r="D54" s="98"/>
      <c r="E54" s="9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2:25" ht="18" customHeight="1" hidden="1">
      <c r="B55" s="53" t="s">
        <v>92</v>
      </c>
      <c r="C55" s="53"/>
      <c r="D55" s="100">
        <v>80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2:25" ht="18" customHeight="1" hidden="1">
      <c r="B56" s="53" t="s">
        <v>93</v>
      </c>
      <c r="C56" s="53"/>
      <c r="D56" s="100">
        <v>220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2:4" ht="12.75" hidden="1">
      <c r="B57" s="53" t="s">
        <v>94</v>
      </c>
      <c r="C57" s="53"/>
      <c r="D57" s="100">
        <v>20</v>
      </c>
    </row>
    <row r="58" spans="2:4" ht="12.75" hidden="1">
      <c r="B58" s="102" t="s">
        <v>95</v>
      </c>
      <c r="C58" s="102"/>
      <c r="D58" s="100">
        <v>130</v>
      </c>
    </row>
    <row r="59" spans="2:4" ht="12.75" hidden="1">
      <c r="B59" s="102" t="s">
        <v>96</v>
      </c>
      <c r="C59" s="102"/>
      <c r="D59" s="100">
        <v>160</v>
      </c>
    </row>
    <row r="60" spans="2:4" ht="12.75" hidden="1">
      <c r="B60" s="102" t="s">
        <v>97</v>
      </c>
      <c r="C60" s="102"/>
      <c r="D60" s="100">
        <v>60</v>
      </c>
    </row>
    <row r="61" spans="2:4" ht="12.75" hidden="1">
      <c r="B61" s="102" t="s">
        <v>98</v>
      </c>
      <c r="C61" s="102"/>
      <c r="D61" s="100">
        <v>70</v>
      </c>
    </row>
    <row r="62" spans="2:4" ht="12.75" hidden="1">
      <c r="B62" s="102" t="s">
        <v>99</v>
      </c>
      <c r="C62" s="102"/>
      <c r="D62" s="100">
        <v>80</v>
      </c>
    </row>
    <row r="63" spans="2:4" ht="12.75" hidden="1">
      <c r="B63" s="102" t="s">
        <v>100</v>
      </c>
      <c r="C63" s="102"/>
      <c r="D63" s="100">
        <v>60</v>
      </c>
    </row>
    <row r="64" spans="2:4" ht="12.75" hidden="1">
      <c r="B64" s="102" t="s">
        <v>101</v>
      </c>
      <c r="C64" s="102"/>
      <c r="D64" s="100">
        <v>70</v>
      </c>
    </row>
    <row r="65" spans="2:4" ht="12.75" hidden="1">
      <c r="B65" s="102" t="s">
        <v>102</v>
      </c>
      <c r="C65" s="102"/>
      <c r="D65" s="100">
        <v>80</v>
      </c>
    </row>
    <row r="66" spans="2:4" ht="12.75" hidden="1">
      <c r="B66" s="102" t="s">
        <v>103</v>
      </c>
      <c r="C66" s="102"/>
      <c r="D66" s="100">
        <v>60</v>
      </c>
    </row>
    <row r="67" spans="2:4" ht="12.75" hidden="1">
      <c r="B67" s="102" t="s">
        <v>104</v>
      </c>
      <c r="C67" s="102"/>
      <c r="D67" s="100">
        <v>90</v>
      </c>
    </row>
  </sheetData>
  <sheetProtection selectLockedCells="1" selectUnlockedCells="1"/>
  <mergeCells count="44">
    <mergeCell ref="B1:Z1"/>
    <mergeCell ref="B2:C2"/>
    <mergeCell ref="D2:T2"/>
    <mergeCell ref="U2:V2"/>
    <mergeCell ref="Y2:Z2"/>
    <mergeCell ref="B3:C3"/>
    <mergeCell ref="D3:Z3"/>
    <mergeCell ref="B4:C4"/>
    <mergeCell ref="D4:Z4"/>
    <mergeCell ref="B5:C5"/>
    <mergeCell ref="D5:Z5"/>
    <mergeCell ref="B6:Z6"/>
    <mergeCell ref="B7:Z7"/>
    <mergeCell ref="B8:B9"/>
    <mergeCell ref="C8:C9"/>
    <mergeCell ref="D8:D9"/>
    <mergeCell ref="E8:E9"/>
    <mergeCell ref="F8:H8"/>
    <mergeCell ref="I8:I9"/>
    <mergeCell ref="J8:L8"/>
    <mergeCell ref="M8:O8"/>
    <mergeCell ref="P8:P9"/>
    <mergeCell ref="Q8:X8"/>
    <mergeCell ref="Y8:Y9"/>
    <mergeCell ref="Z8:Z9"/>
    <mergeCell ref="AB8:AC8"/>
    <mergeCell ref="AD8:AG8"/>
    <mergeCell ref="B51:H51"/>
    <mergeCell ref="B52:H52"/>
    <mergeCell ref="I52:Z52"/>
    <mergeCell ref="B54:D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dataValidations count="5">
    <dataValidation type="list" operator="equal" allowBlank="1" sqref="J10:O50 Q10:X50">
      <formula1>",0,1"</formula1>
    </dataValidation>
    <dataValidation type="list" operator="equal" allowBlank="1" sqref="F10">
      <formula1>",D12,D14,D16,D19,D20,D35,D50,D60,M12,M14,M16,M19,M20,M40,M50,M60,M70,Nestartuji"</formula1>
    </dataValidation>
    <dataValidation type="list" operator="equal" allowBlank="1" sqref="G10">
      <formula1>",D12,D14,D16,D19,D20,D35,D50,D60,M12,M14,M16,M19,M20,M40,M50,M60,M70,Nestartuji"</formula1>
    </dataValidation>
    <dataValidation type="list" operator="equal" allowBlank="1" sqref="H10">
      <formula1>",D12,D14,D16,D19,D20,D35,D50,D60,M12,M14,M16,M19,M20,M40,M50,M60,M70,Nestartuji"</formula1>
    </dataValidation>
    <dataValidation type="list" operator="equal" allowBlank="1" showErrorMessage="1" errorTitle="Špatné zadání" error="Špatné označení kategorie" sqref="F11:H50">
      <formula1>",D12,D14,D16,D19,D20,D35,D50,D60,M12,M14,M16,M19,M20,M40,M50,M60,M70,Nestartuji"</formula1>
    </dataValidation>
  </dataValidations>
  <hyperlinks>
    <hyperlink ref="B7" r:id="rId1" display="Vyplněný formulář zašlete emailem na adresu pratelak@foxklub.cz. Pokud nebude příjem do tří dnů potvrzen, neváhejte nás kontaktovat !"/>
  </hyperlinks>
  <printOptions horizontalCentered="1"/>
  <pageMargins left="0.39166666666666666" right="0.39375" top="0.7888888888888889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Hrabák</cp:lastModifiedBy>
  <dcterms:modified xsi:type="dcterms:W3CDTF">2016-06-22T08:59:58Z</dcterms:modified>
  <cp:category/>
  <cp:version/>
  <cp:contentType/>
  <cp:contentStatus/>
  <cp:revision>14</cp:revision>
</cp:coreProperties>
</file>